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3995" windowHeight="7935" firstSheet="2" activeTab="2"/>
  </bookViews>
  <sheets>
    <sheet name="SAPBEXqueries" sheetId="1" state="veryHidden" r:id="rId1"/>
    <sheet name="SAPBEXfilters" sheetId="2" state="veryHidden" r:id="rId2"/>
    <sheet name="Formulario solicitud" sheetId="3" r:id="rId3"/>
    <sheet name="Datos" sheetId="4" state="hidden" r:id="rId4"/>
  </sheets>
  <definedNames>
    <definedName name="_xlnm.Print_Area" localSheetId="2">'Formulario solicitud'!$B$1:$N$135</definedName>
    <definedName name="copy">'Datos'!$A$2:$BY$2</definedName>
    <definedName name="foto">'Formulario solicitud'!$M$14</definedName>
    <definedName name="FR_">'Formulario solicitud'!$U$18:$U$43</definedName>
    <definedName name="opciones">'Formulario solicitud'!$U$45:$U$47</definedName>
    <definedName name="SAPBEXq0001" localSheetId="0">'Formulario solicitud'!$A$15:$AS$111</definedName>
    <definedName name="SAPBEXq0001f0MATERIAL__0MATL_TYPE" localSheetId="0">'Formulario solicitud'!$A$3:$B$3</definedName>
    <definedName name="SAPBEXq0001f3Y8DY29T16VP40T66D4D6ZOJP" localSheetId="0">'Formulario solicitud'!$A$2:$B$2</definedName>
    <definedName name="SAPBEXq0001fZMAT_REP__ZGRPLANF" localSheetId="0">'Formulario solicitud'!$A$4:$B$4</definedName>
    <definedName name="SAPBEXq0001fZMATCENTR__0MRP_CONTRL" localSheetId="0">'Formulario solicitud'!$A$5:$B$5</definedName>
    <definedName name="SAPBEXq0001tFILTER_0MATERIAL__0MATL_TYPE" localSheetId="0">'Formulario solicitud'!$A$12:$B$12</definedName>
    <definedName name="SAPBEXq0001tFILTER_0PLANT" localSheetId="0">'Formulario solicitud'!#REF!</definedName>
    <definedName name="SAPBEXq0001tFILTER_0VAL_TYPE" localSheetId="0">'Formulario solicitud'!$A$13:$B$13</definedName>
    <definedName name="SAPBEXq0001tREPTXTLG" localSheetId="0">'Formulario solicitud'!#REF!</definedName>
    <definedName name="_xlnm.Print_Titles" localSheetId="2">'Formulario solicitud'!$1:$12</definedName>
  </definedNames>
  <calcPr fullCalcOnLoad="1"/>
</workbook>
</file>

<file path=xl/sharedStrings.xml><?xml version="1.0" encoding="utf-8"?>
<sst xmlns="http://schemas.openxmlformats.org/spreadsheetml/2006/main" count="1442" uniqueCount="495">
  <si>
    <t>3Y8DXW31RBE53V55H58H3EPS5</t>
  </si>
  <si>
    <t>SAPBEXq0001</t>
  </si>
  <si>
    <t>X</t>
  </si>
  <si>
    <t>ZMONTH</t>
  </si>
  <si>
    <t>1</t>
  </si>
  <si>
    <t>P</t>
  </si>
  <si>
    <t>I</t>
  </si>
  <si>
    <t>EQ</t>
  </si>
  <si>
    <t>200505</t>
  </si>
  <si>
    <t>05.2005</t>
  </si>
  <si>
    <t/>
  </si>
  <si>
    <t>MAY 2005</t>
  </si>
  <si>
    <t>40</t>
  </si>
  <si>
    <t>0</t>
  </si>
  <si>
    <t>Mes</t>
  </si>
  <si>
    <t>20</t>
  </si>
  <si>
    <t>0CALMONTH</t>
  </si>
  <si>
    <t>3Y8DY29T16VP40T66D4D6ZOJP</t>
  </si>
  <si>
    <t>Evolucion de ventas</t>
  </si>
  <si>
    <t>0001</t>
  </si>
  <si>
    <t>U</t>
  </si>
  <si>
    <t>00</t>
  </si>
  <si>
    <t>K</t>
  </si>
  <si>
    <t>A</t>
  </si>
  <si>
    <t>00000000</t>
  </si>
  <si>
    <t>0000</t>
  </si>
  <si>
    <t>0MATERIAL__0MATL_TYPE</t>
  </si>
  <si>
    <t>Tipo de material</t>
  </si>
  <si>
    <t>Y</t>
  </si>
  <si>
    <t>S</t>
  </si>
  <si>
    <t>H</t>
  </si>
  <si>
    <t>28</t>
  </si>
  <si>
    <t>3Y8DXV8BNGZB1CZCTSZ3Z6UX1</t>
  </si>
  <si>
    <t>ZMAT_REP__ZGRPLANF</t>
  </si>
  <si>
    <t>Gr.Planif Nec.</t>
  </si>
  <si>
    <t>0002</t>
  </si>
  <si>
    <t>29</t>
  </si>
  <si>
    <t>3Y8DXVG06FL0JZISZN1G98TMT</t>
  </si>
  <si>
    <t>ZMATCENTR__0MRP_CONTRL</t>
  </si>
  <si>
    <t>Planif.necesidades</t>
  </si>
  <si>
    <t>0003</t>
  </si>
  <si>
    <t>30</t>
  </si>
  <si>
    <t>3Y8DXVNOPE6Q2M295H3SJASCL</t>
  </si>
  <si>
    <t>3Y9FXJE2M9B5C81BVKYFH7U2T</t>
  </si>
  <si>
    <t xml:space="preserve">            StockMAY 2004</t>
  </si>
  <si>
    <t>L</t>
  </si>
  <si>
    <t>3Y9FXJLR57WUUUKS1F0RR9SSL</t>
  </si>
  <si>
    <t xml:space="preserve">            IngrMAY 2004</t>
  </si>
  <si>
    <t>3Y8DY2HHK5HEMNCMC76PH1N9H</t>
  </si>
  <si>
    <t xml:space="preserve">            VentasMAY 2004</t>
  </si>
  <si>
    <t>3Y9FXJTFO6IKDH4879341BRID</t>
  </si>
  <si>
    <t xml:space="preserve">           StockJUN 2004</t>
  </si>
  <si>
    <t>0004</t>
  </si>
  <si>
    <t>3Y9FXK147549W3NOD35GBDQ85</t>
  </si>
  <si>
    <t xml:space="preserve">           IngrJUN 2004</t>
  </si>
  <si>
    <t>0005</t>
  </si>
  <si>
    <t>3Y8DY2P6343459W2I191R3LZ9</t>
  </si>
  <si>
    <t xml:space="preserve">           VentasJUN 2004</t>
  </si>
  <si>
    <t>0006</t>
  </si>
  <si>
    <t>3Y8CE4VCP1PU31W524A6TSIDH</t>
  </si>
  <si>
    <t xml:space="preserve">          StockJUL 2004</t>
  </si>
  <si>
    <t>0007</t>
  </si>
  <si>
    <t>3Y8CE53180BJLOFL7YCJ3UH39</t>
  </si>
  <si>
    <t xml:space="preserve">          IngrJUL 2004</t>
  </si>
  <si>
    <t>0008</t>
  </si>
  <si>
    <t>3Y8DY2WUM2OTNWFINVBE15KP1</t>
  </si>
  <si>
    <t xml:space="preserve">          VentasJUL 2004</t>
  </si>
  <si>
    <t>0009</t>
  </si>
  <si>
    <t>3Y8CE2QJFFOQWSHNFRMS18V7P</t>
  </si>
  <si>
    <t xml:space="preserve">         StockAGO 2004</t>
  </si>
  <si>
    <t>0010</t>
  </si>
  <si>
    <t>3Y8CE2Y7YEAGFF13LLP4BATXH</t>
  </si>
  <si>
    <t xml:space="preserve">         IngrAGO 2004</t>
  </si>
  <si>
    <t>0011</t>
  </si>
  <si>
    <t>3Y8DY34J51AJ6IYYTPDQB7JET</t>
  </si>
  <si>
    <t xml:space="preserve">         VentasAGO 2004</t>
  </si>
  <si>
    <t>0012</t>
  </si>
  <si>
    <t>3Y8CDL8O8M8MHG6U5AAT4RSHX</t>
  </si>
  <si>
    <t xml:space="preserve">        StockSEP 2004</t>
  </si>
  <si>
    <t>0013</t>
  </si>
  <si>
    <t>3Y8CDLGCRKUC02QAB4D5ETR7P</t>
  </si>
  <si>
    <t xml:space="preserve">        IngrSEP 2004</t>
  </si>
  <si>
    <t>0014</t>
  </si>
  <si>
    <t>3Y8DY3C7NZW8P5IEZJG2L9I4L</t>
  </si>
  <si>
    <t xml:space="preserve">        VentasSEP 2004</t>
  </si>
  <si>
    <t>0015</t>
  </si>
  <si>
    <t>3Y8CDKTB6P17G73XTM64KNV2D</t>
  </si>
  <si>
    <t xml:space="preserve">       StockOCT 2004</t>
  </si>
  <si>
    <t>0016</t>
  </si>
  <si>
    <t>3Y8CDL0ZPNMWYTNDZG8GUPTS5</t>
  </si>
  <si>
    <t xml:space="preserve">       IngrOCT 2004</t>
  </si>
  <si>
    <t>0017</t>
  </si>
  <si>
    <t>3Y8DY3JW6YHY7S1V5DIEVBGUD</t>
  </si>
  <si>
    <t xml:space="preserve">       VentasOCT 2004</t>
  </si>
  <si>
    <t>0018</t>
  </si>
  <si>
    <t>3Y8CDKDY4RTSEY11HY1G0JXMT</t>
  </si>
  <si>
    <t xml:space="preserve">      StockNOV 2004</t>
  </si>
  <si>
    <t>0019</t>
  </si>
  <si>
    <t>3Y8CDKLMNQFHXKKHNS3SALWCL</t>
  </si>
  <si>
    <t xml:space="preserve">      IngrNOV 2004</t>
  </si>
  <si>
    <t>0020</t>
  </si>
  <si>
    <t>3Y8DY3RKPX3NQELBB7KR5DFK5</t>
  </si>
  <si>
    <t xml:space="preserve">      VentasNOV 2004</t>
  </si>
  <si>
    <t>0021</t>
  </si>
  <si>
    <t>3Y8CD3QT1SSI23W0USYU8APS5</t>
  </si>
  <si>
    <t xml:space="preserve">     StockDIC 2004</t>
  </si>
  <si>
    <t>0022</t>
  </si>
  <si>
    <t>3Y8CD3YHKRE7KQFH0N16ICOHX</t>
  </si>
  <si>
    <t xml:space="preserve">     IngrDIC 2004</t>
  </si>
  <si>
    <t>0023</t>
  </si>
  <si>
    <t>3Y8DY3Z98VPD914RH1N3FFE9X</t>
  </si>
  <si>
    <t xml:space="preserve">     VentasDIC 2004</t>
  </si>
  <si>
    <t>0024</t>
  </si>
  <si>
    <t>3Y8CD3BFZVL30UT4J4U5O6SCL</t>
  </si>
  <si>
    <t xml:space="preserve">    StockENE 2005</t>
  </si>
  <si>
    <t>0025</t>
  </si>
  <si>
    <t>3Y8CD3J4IU6SJHCKOYWHY8R2D</t>
  </si>
  <si>
    <t xml:space="preserve">    IngrENE 2005</t>
  </si>
  <si>
    <t>0026</t>
  </si>
  <si>
    <t>3Y8DY46XRUB2RNO7MVPFPHCZP</t>
  </si>
  <si>
    <t xml:space="preserve">    VentasENE 2005</t>
  </si>
  <si>
    <t>0027</t>
  </si>
  <si>
    <t>3Y8CD2W2XYDNZLQ87GPH42UX1</t>
  </si>
  <si>
    <t xml:space="preserve">   StockFEB 2005</t>
  </si>
  <si>
    <t>0028</t>
  </si>
  <si>
    <t>3Y8CD33RGWZDI89ODARTE4TMT</t>
  </si>
  <si>
    <t xml:space="preserve">   IngrFEB 2005</t>
  </si>
  <si>
    <t>0029</t>
  </si>
  <si>
    <t>3Y8DY4EMASWSAA7NSPRRZJBPH</t>
  </si>
  <si>
    <t xml:space="preserve">   VentasFEB 2005</t>
  </si>
  <si>
    <t>0030</t>
  </si>
  <si>
    <t>3Y8CCJORJG3VF93TMAURZ62H1</t>
  </si>
  <si>
    <t xml:space="preserve">  StockMAR 2005</t>
  </si>
  <si>
    <t>0031</t>
  </si>
  <si>
    <t>3Y8CCJWG2EPKXVN9S4X49816T</t>
  </si>
  <si>
    <t xml:space="preserve">  IngrMAR 2005</t>
  </si>
  <si>
    <t>0032</t>
  </si>
  <si>
    <t>3Y8DY4MATRIHSWR3YJU49LAF9</t>
  </si>
  <si>
    <t xml:space="preserve">  VentasMAR 2005</t>
  </si>
  <si>
    <t>0033</t>
  </si>
  <si>
    <t>3Y8CCJ9EHIWGE00XAMQ3F251H</t>
  </si>
  <si>
    <t xml:space="preserve"> StockABR 2005</t>
  </si>
  <si>
    <t>0034</t>
  </si>
  <si>
    <t>3Y8CCJH30HI5WMKDGGSFP43R9</t>
  </si>
  <si>
    <t xml:space="preserve"> IngrABR 2005</t>
  </si>
  <si>
    <t>0035</t>
  </si>
  <si>
    <t>3Y8DY4TZCQ47BJAK4DWGJN951</t>
  </si>
  <si>
    <t xml:space="preserve"> VentasABR 2005</t>
  </si>
  <si>
    <t>0036</t>
  </si>
  <si>
    <t>3Y8DY51NVOPWU5U0A7YSTP7UT</t>
  </si>
  <si>
    <t>StockMAY 2005</t>
  </si>
  <si>
    <t>0037</t>
  </si>
  <si>
    <t>3Y8DY59CENBMCSDGG2153R6KL</t>
  </si>
  <si>
    <t>IngrMAY 2005</t>
  </si>
  <si>
    <t>0038</t>
  </si>
  <si>
    <t>3Y8DY5H0XLXBVEWWLW3HDT5AD</t>
  </si>
  <si>
    <t>VentasMAY 2005</t>
  </si>
  <si>
    <t>0039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</si>
  <si>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</si>
  <si>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</si>
  <si>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</si>
  <si>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</si>
  <si>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</si>
  <si>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</si>
  <si>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</si>
  <si>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</si>
  <si>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3Y8DXULA2L66HHD0CAS350YRP</t>
  </si>
  <si>
    <t>0000009001</t>
  </si>
  <si>
    <t>Evolucion Indicadores Dispo</t>
  </si>
  <si>
    <t>0000010001</t>
  </si>
  <si>
    <t>0000010003</t>
  </si>
  <si>
    <t>ZPPREP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</si>
  <si>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</si>
  <si>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</si>
  <si>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</si>
  <si>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</si>
  <si>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</si>
  <si>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</si>
  <si>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</si>
  <si>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</si>
  <si>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</si>
  <si>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</si>
  <si>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</si>
  <si>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</si>
  <si>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</si>
  <si>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</si>
  <si>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</si>
  <si>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</si>
  <si>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</si>
  <si>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</si>
  <si>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</si>
  <si>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</si>
  <si>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24</t>
  </si>
  <si>
    <t>23</t>
  </si>
  <si>
    <t>22</t>
  </si>
  <si>
    <t>21</t>
  </si>
  <si>
    <t>19</t>
  </si>
  <si>
    <t>17</t>
  </si>
  <si>
    <t>18</t>
  </si>
  <si>
    <t>15</t>
  </si>
  <si>
    <t>16</t>
  </si>
  <si>
    <t>13</t>
  </si>
  <si>
    <t>14</t>
  </si>
  <si>
    <t>11</t>
  </si>
  <si>
    <t>12</t>
  </si>
  <si>
    <t>10</t>
  </si>
  <si>
    <t>9</t>
  </si>
  <si>
    <t>8</t>
  </si>
  <si>
    <t>7</t>
  </si>
  <si>
    <t>6</t>
  </si>
  <si>
    <t>5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</si>
  <si>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</si>
  <si>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</si>
  <si>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</si>
  <si>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</si>
  <si>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</si>
  <si>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</si>
  <si>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</si>
  <si>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</si>
  <si>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</si>
  <si>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</si>
  <si>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</si>
  <si>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27</t>
  </si>
  <si>
    <t>25</t>
  </si>
  <si>
    <t>26</t>
  </si>
  <si>
    <t>2</t>
  </si>
  <si>
    <t>4</t>
  </si>
  <si>
    <t>3</t>
  </si>
  <si>
    <t xml:space="preserve">Lugar de nacimiento: </t>
  </si>
  <si>
    <t>Dirección actual:</t>
  </si>
  <si>
    <t>Nacionalidad:</t>
  </si>
  <si>
    <t>Ciudad:</t>
  </si>
  <si>
    <t>Sexo:</t>
  </si>
  <si>
    <t>Edad:</t>
  </si>
  <si>
    <t>Estado Civil:</t>
  </si>
  <si>
    <t>Provincia:</t>
  </si>
  <si>
    <t>Código Postal:</t>
  </si>
  <si>
    <t>País:</t>
  </si>
  <si>
    <t>PASAPORTE:</t>
  </si>
  <si>
    <t>Teléfono (con prefijos):</t>
  </si>
  <si>
    <t>Institución:</t>
  </si>
  <si>
    <t>Año de Finalización:</t>
  </si>
  <si>
    <t>Promedio de Calificaciones:</t>
  </si>
  <si>
    <t>Adjuntar certificado de finalización de estudios secundarios (copia)</t>
  </si>
  <si>
    <t>Institución</t>
  </si>
  <si>
    <t xml:space="preserve">Carrera: </t>
  </si>
  <si>
    <t>Título a obtener:</t>
  </si>
  <si>
    <t>Duración de la carrera:</t>
  </si>
  <si>
    <t xml:space="preserve">Especificar último año aprobado completo de  la carrera: </t>
  </si>
  <si>
    <t xml:space="preserve">Especificar  en qué año se está cursando al momento de presentar la solicitud: </t>
  </si>
  <si>
    <t>Fecha probable de finalización:</t>
  </si>
  <si>
    <t>IMPORTANTE: Esta petición no se considera completa si no va acompañada de copias oficiales de  analíticos actualizados.</t>
  </si>
  <si>
    <t>Lugar y fecha</t>
  </si>
  <si>
    <t>Nombre:</t>
  </si>
  <si>
    <t>Dirección:</t>
  </si>
  <si>
    <t>Nombre Empleador:</t>
  </si>
  <si>
    <t>Años de servicio:</t>
  </si>
  <si>
    <t>Desde:</t>
  </si>
  <si>
    <t>Hasta: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</si>
  <si>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</si>
  <si>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</si>
  <si>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</si>
  <si>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</si>
  <si>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</si>
  <si>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</si>
  <si>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</si>
  <si>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</si>
  <si>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</si>
  <si>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</si>
  <si>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</si>
  <si>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</si>
  <si>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</si>
  <si>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</si>
  <si>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</si>
  <si>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</si>
  <si>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</si>
  <si>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</si>
  <si>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3.1</t>
  </si>
  <si>
    <t>3.2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</si>
  <si>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</si>
  <si>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</si>
  <si>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</si>
  <si>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</si>
  <si>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</si>
  <si>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</si>
  <si>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</si>
  <si>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</si>
  <si>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</si>
  <si>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</si>
  <si>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</si>
  <si>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</si>
  <si>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</si>
  <si>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3.2.10</t>
  </si>
  <si>
    <t>3.2.11</t>
  </si>
  <si>
    <t>3.2.12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</si>
  <si>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</si>
  <si>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</si>
  <si>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</si>
  <si>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</si>
  <si>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</si>
  <si>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</si>
  <si>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</si>
  <si>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</si>
  <si>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</si>
  <si>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</si>
  <si>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</si>
  <si>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</si>
  <si>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</si>
  <si>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</si>
  <si>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</si>
  <si>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</si>
  <si>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7.1</t>
  </si>
  <si>
    <t>7.2</t>
  </si>
  <si>
    <t>7.3</t>
  </si>
  <si>
    <t>8.1</t>
  </si>
  <si>
    <t>8.2</t>
  </si>
  <si>
    <t>Nivel (Aclaración)</t>
  </si>
  <si>
    <t>Lugar</t>
  </si>
  <si>
    <t>Tiempo de Estudio</t>
  </si>
  <si>
    <t>Idioma</t>
  </si>
  <si>
    <t>Alemán</t>
  </si>
  <si>
    <t>Inglés</t>
  </si>
  <si>
    <t>Otros</t>
  </si>
  <si>
    <t>Actividades</t>
  </si>
  <si>
    <t>Estudios Secundarios:</t>
  </si>
  <si>
    <t>8.1.1</t>
  </si>
  <si>
    <t>8.1.2</t>
  </si>
  <si>
    <t>8.1.3</t>
  </si>
  <si>
    <t>8.2.1</t>
  </si>
  <si>
    <t>8.2.2</t>
  </si>
  <si>
    <t>8.2.3</t>
  </si>
  <si>
    <t>8.2.4</t>
  </si>
  <si>
    <t>8.1.2.1</t>
  </si>
  <si>
    <t>8.1.2.2</t>
  </si>
  <si>
    <t>8.1.2.3</t>
  </si>
  <si>
    <t>8.1.2.4</t>
  </si>
  <si>
    <t>8.1.2.5</t>
  </si>
  <si>
    <t>Otros:</t>
  </si>
  <si>
    <t>Año de Inicio Carrera:</t>
  </si>
  <si>
    <t xml:space="preserve">1_1Apellido/s: </t>
  </si>
  <si>
    <t>1_2Nombre/s:</t>
  </si>
  <si>
    <t>1_3DN_I_:</t>
  </si>
  <si>
    <t xml:space="preserve">1_4Fecha de nacimiento: </t>
  </si>
  <si>
    <t xml:space="preserve">1_5Lugar de nacimiento: </t>
  </si>
  <si>
    <t>1_6Nacionalidad:</t>
  </si>
  <si>
    <t>1_7PASAPORTE:</t>
  </si>
  <si>
    <t>1_8Dirección actual:</t>
  </si>
  <si>
    <t>1_9Ciudad:</t>
  </si>
  <si>
    <t>1_10Provincia:</t>
  </si>
  <si>
    <t>1_11Código Postal:</t>
  </si>
  <si>
    <t>1_12País:</t>
  </si>
  <si>
    <t>1_13Sexo:</t>
  </si>
  <si>
    <t>1_14Edad:</t>
  </si>
  <si>
    <t>1_15Estado Civil:</t>
  </si>
  <si>
    <t>1_16Teléfono (con prefijos):</t>
  </si>
  <si>
    <t>1_17FAX (con prefijos):</t>
  </si>
  <si>
    <t>1_18E-Mail 1:</t>
  </si>
  <si>
    <t>1_19E-Mail 2:</t>
  </si>
  <si>
    <t>2_1Nombre:</t>
  </si>
  <si>
    <t>2_2Dirección:</t>
  </si>
  <si>
    <t>2_3Teléfono (con prefijos):</t>
  </si>
  <si>
    <t>3_1_1Institución:</t>
  </si>
  <si>
    <t>3_1_2Ciudad:</t>
  </si>
  <si>
    <t>3_1_3País:</t>
  </si>
  <si>
    <t>3_1_4Año de Finalización:</t>
  </si>
  <si>
    <t>3_1_5Promedio de Calificaciones:</t>
  </si>
  <si>
    <t>3_2_1Institución</t>
  </si>
  <si>
    <t>3_2_2Ciudad:</t>
  </si>
  <si>
    <t>3_2_3País:</t>
  </si>
  <si>
    <t xml:space="preserve">3_2_4Carrera: </t>
  </si>
  <si>
    <t>3_2_5Título a obtener:</t>
  </si>
  <si>
    <t>3_2_6Duración de la carrera:</t>
  </si>
  <si>
    <t xml:space="preserve">3_2_7Especificar último año aprobado completo de  la carrera: </t>
  </si>
  <si>
    <t xml:space="preserve">3_2_8Especificar  en qué año se está cursando al momento de presentar la solicitud: </t>
  </si>
  <si>
    <t xml:space="preserve">3_2_10Año de Inicio </t>
  </si>
  <si>
    <t>3_2_11Fecha probable de finalización:</t>
  </si>
  <si>
    <t>3_2_12Promedio de Calificaciones (con y sin aplazos):</t>
  </si>
  <si>
    <t>4_1</t>
  </si>
  <si>
    <t>4_2</t>
  </si>
  <si>
    <t>4_3</t>
  </si>
  <si>
    <t>4_4</t>
  </si>
  <si>
    <t>4_5</t>
  </si>
  <si>
    <t>5_1Nombre Empleador:</t>
  </si>
  <si>
    <t>5_2Dirección:</t>
  </si>
  <si>
    <t>5_3Años de servicio:</t>
  </si>
  <si>
    <t>5_4Título exacto del puesto ocupado</t>
  </si>
  <si>
    <t>5_5Nombre y título del jefe inmediato</t>
  </si>
  <si>
    <t>5_6Responsabilidades</t>
  </si>
  <si>
    <t>6_1</t>
  </si>
  <si>
    <t>6_2</t>
  </si>
  <si>
    <t>6_3</t>
  </si>
  <si>
    <t>6_4</t>
  </si>
  <si>
    <t>6_5</t>
  </si>
  <si>
    <t>7_1Alemán</t>
  </si>
  <si>
    <t>7_2Inglés</t>
  </si>
  <si>
    <t>7_3Otros</t>
  </si>
  <si>
    <t>8_1_1Fundamentación Interes:</t>
  </si>
  <si>
    <t>8_1_2_1</t>
  </si>
  <si>
    <t>8_1_2_2</t>
  </si>
  <si>
    <t>8_1_2_3</t>
  </si>
  <si>
    <t>8_1_2_4</t>
  </si>
  <si>
    <t>8_1_2_5</t>
  </si>
  <si>
    <t>8_1_3Otros:</t>
  </si>
  <si>
    <t>8_2_1Alcance:</t>
  </si>
  <si>
    <t>8_2_2Concepto de Proyecto (Descripción breve):</t>
  </si>
  <si>
    <t>8_2_3Oportunidad (Solución que brinda el proyecto):</t>
  </si>
  <si>
    <t>8_2_4Documentos Adjuntos:</t>
  </si>
  <si>
    <t>8_2_41Documentos Adjuntos:</t>
  </si>
  <si>
    <t xml:space="preserve">FR Avellaneda </t>
  </si>
  <si>
    <t xml:space="preserve">FR Bahia Blanca </t>
  </si>
  <si>
    <t>FR Buenos Aires</t>
  </si>
  <si>
    <t>FR Concepción del Uruguay</t>
  </si>
  <si>
    <t>FR Córdoba</t>
  </si>
  <si>
    <t>FR Delta</t>
  </si>
  <si>
    <t>FR General Pacheco</t>
  </si>
  <si>
    <t>FR Haedo</t>
  </si>
  <si>
    <t>FR La Plata</t>
  </si>
  <si>
    <t>FR La Rioja</t>
  </si>
  <si>
    <t>FR Mendoza</t>
  </si>
  <si>
    <t>FR Paraná</t>
  </si>
  <si>
    <t>FR Rafaela</t>
  </si>
  <si>
    <t>FR Reconquista</t>
  </si>
  <si>
    <t>FR Resistencia</t>
  </si>
  <si>
    <t>FR Rio Grande</t>
  </si>
  <si>
    <t>FR Rosario</t>
  </si>
  <si>
    <t>FR San Francisco</t>
  </si>
  <si>
    <t>FR San Nicolás</t>
  </si>
  <si>
    <t>FR San Rafael</t>
  </si>
  <si>
    <t>FR Santa Fe</t>
  </si>
  <si>
    <t>FR Tucumán</t>
  </si>
  <si>
    <t>FR Villa Maria</t>
  </si>
  <si>
    <t>FR Venado Tuerto</t>
  </si>
  <si>
    <t>FR Concordia</t>
  </si>
  <si>
    <t>Fundamentación Interés:
(Breve Fundamentación. No mas de 100 palabras. Adjunte Información complementaria)</t>
  </si>
  <si>
    <t>0_FR</t>
  </si>
  <si>
    <t>No</t>
  </si>
  <si>
    <t>Titulo del Proyecto:</t>
  </si>
  <si>
    <t>8.2.0</t>
  </si>
  <si>
    <t>8_2_0Titulo del Proyecto</t>
  </si>
  <si>
    <t>3.2.5.1</t>
  </si>
  <si>
    <t>Nro. Legajo Estudiante:</t>
  </si>
  <si>
    <t>Adjunta Certificados?</t>
  </si>
  <si>
    <t>Indique aquí si cuenta con un contacto ya establecido con alguna universidad de Alemania, que trabaje con el programa UTN-DAAD.</t>
  </si>
  <si>
    <t xml:space="preserve">Nombre: </t>
  </si>
  <si>
    <t>En caso afirmativo, incluir el nombre, Departamento, e.mail del contacto.</t>
  </si>
  <si>
    <t>Departamento:</t>
  </si>
  <si>
    <t>E.mail:</t>
  </si>
  <si>
    <t>Si</t>
  </si>
  <si>
    <t>Universidad 1:</t>
  </si>
  <si>
    <t>Universidad 2:</t>
  </si>
  <si>
    <t>Universidad 3:</t>
  </si>
  <si>
    <t>Doble Ciudadania:</t>
  </si>
  <si>
    <t>Con Aplazos:</t>
  </si>
  <si>
    <t>Sin Aplazos</t>
  </si>
  <si>
    <t>* Adjuntar constancias de cursos y nivel de idioma (Sin certificados no serán tomados en cuenta los conocimientos de idioma indicados.</t>
  </si>
  <si>
    <t>Formulario Solicitud.</t>
  </si>
  <si>
    <t>8. Justificación de la Postulación y Proyecto de Investigación</t>
  </si>
  <si>
    <t>7. Idiomas</t>
  </si>
  <si>
    <t>6. Otros Antecedentes o Actividades</t>
  </si>
  <si>
    <t>2. En Caso de Emergencia Notifcar a:</t>
  </si>
  <si>
    <t>Firma y aclaración del estudiante</t>
  </si>
  <si>
    <t>Temas de estudio en Alemania (materias a realizar como parte del programa de intercambio)</t>
  </si>
  <si>
    <r>
      <t>Tiene aprobado 1er a</t>
    </r>
    <r>
      <rPr>
        <sz val="11"/>
        <color indexed="8"/>
        <rFont val="Arial"/>
        <family val="2"/>
      </rPr>
      <t>ño?</t>
    </r>
  </si>
  <si>
    <t>Indicar otros temas de estudios</t>
  </si>
  <si>
    <t xml:space="preserve">8_2_5Indicar en orden de prioridades 3 universidades alemanas donde de desea realizar el programa de intercambio. </t>
  </si>
  <si>
    <t>Contacto con Univ. Alemana</t>
  </si>
  <si>
    <t>"Completar con la información solicitada"</t>
  </si>
  <si>
    <t>"Indicar tema de estudio"</t>
  </si>
  <si>
    <r>
      <t>Estudios Superiores</t>
    </r>
    <r>
      <rPr>
        <sz val="12"/>
        <rFont val="Calibri"/>
        <family val="0"/>
      </rPr>
      <t xml:space="preserve"> (Universitarios)</t>
    </r>
  </si>
  <si>
    <r>
      <t xml:space="preserve">Alcance:
</t>
    </r>
    <r>
      <rPr>
        <b/>
        <i/>
        <sz val="12"/>
        <rFont val="Calibri"/>
        <family val="2"/>
      </rPr>
      <t>(Exprese el alcance del proyecto de investigación a realizar en Alemania como parte del programa de intercambio)</t>
    </r>
  </si>
  <si>
    <r>
      <t xml:space="preserve">Oportunidad: 
</t>
    </r>
    <r>
      <rPr>
        <b/>
        <i/>
        <sz val="12"/>
        <rFont val="Calibri"/>
        <family val="2"/>
      </rPr>
      <t>(Solución que brinda el proyecto)</t>
    </r>
  </si>
  <si>
    <t>3_2_12Promedio de Calificaciones (sin aplazos):</t>
  </si>
  <si>
    <t>En caso de ser imposible realizar la beca conforme lo definido anteriormente, se dará expreso aviso en cada caso particular.</t>
  </si>
  <si>
    <t xml:space="preserve">Indicar en orden de prioridad 3 universidades alemanas donde de desea realizar el intercambio. </t>
  </si>
  <si>
    <t>"indicar Universidad si tiene una universidad seleccionada"</t>
  </si>
  <si>
    <t>Título exacto del puesto ocupado:</t>
  </si>
  <si>
    <t>Nombre de la persona a cargo y de referencia:</t>
  </si>
  <si>
    <t>Responsabilidades:</t>
  </si>
  <si>
    <t xml:space="preserve">3. Antecedentes Académicos </t>
  </si>
  <si>
    <t>4. Actividades Académicas Directamente Relacionadas con la Carrera.</t>
  </si>
  <si>
    <t>5. Actividades Laborales Directamente Relacionadas con la Carrera de Estudio.</t>
  </si>
  <si>
    <t>Fundamentación del interés en viajar a Alemania (Descripción global de los temas que desea realizar).</t>
  </si>
  <si>
    <t xml:space="preserve">Sí tengo Contactos (marcar): </t>
  </si>
  <si>
    <t>Sí</t>
  </si>
  <si>
    <t xml:space="preserve">Concepto del Proyecto:
</t>
  </si>
  <si>
    <t>Facultad Regional</t>
  </si>
  <si>
    <t>Nombre</t>
  </si>
  <si>
    <t>DNI</t>
  </si>
  <si>
    <t>Carrera</t>
  </si>
  <si>
    <t>¿Tiene 1er  año completo aprobado?</t>
  </si>
  <si>
    <t>Datos personales</t>
  </si>
  <si>
    <t>1.16</t>
  </si>
  <si>
    <t>E-mail:</t>
  </si>
  <si>
    <r>
      <t xml:space="preserve">Descripción del proyecto que desea realizar durante la Beca.
</t>
    </r>
    <r>
      <rPr>
        <u val="single"/>
        <sz val="11"/>
        <rFont val="Calibri"/>
        <family val="2"/>
      </rPr>
      <t xml:space="preserve">Nota: </t>
    </r>
    <r>
      <rPr>
        <sz val="11"/>
        <rFont val="Calibri"/>
        <family val="2"/>
      </rPr>
      <t>complete la totalidad de los campos de acuerdo a las indicaciones contenidas en el documento: 
Solicitud_Información _Referencia_UTN-DAAD_2015_v0.mpp.</t>
    </r>
  </si>
  <si>
    <t>Programa Intercambio UTN-DAAD. Convocatoria 2015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</si>
</sst>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PZA&quot;"/>
    <numFmt numFmtId="181" formatCode="#,##0\ &quot;PZA&quot;;\-\ #,##0\ &quot;PZA&quot;"/>
    <numFmt numFmtId="182" formatCode="#,##0.000\ &quot;*&quot;"/>
    <numFmt numFmtId="183" formatCode="#,##0.000;\-\ #,##0.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_ * #,##0.0_ ;_ * \-#,##0.0_ ;_ * &quot;-&quot;??_ ;_ @_ "/>
    <numFmt numFmtId="189" formatCode="_ * #,##0_ ;_ * \-#,##0_ ;_ * &quot;-&quot;??_ ;_ @_ "/>
    <numFmt numFmtId="190" formatCode="[$-407]dddd\,\ d\.\ mmmm\ yyyy"/>
    <numFmt numFmtId="191" formatCode="dd/mm/yy;@"/>
    <numFmt numFmtId="192" formatCode="d/m/yy;@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-2C0A]dddd\,\ dd&quot; de &quot;mmmm&quot; de &quot;yyyy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CorpoS"/>
      <family val="0"/>
    </font>
    <font>
      <sz val="10"/>
      <name val="CorpoS"/>
      <family val="0"/>
    </font>
    <font>
      <b/>
      <i/>
      <sz val="13"/>
      <name val="Arial"/>
      <family val="2"/>
    </font>
    <font>
      <sz val="13"/>
      <name val="Arial"/>
      <family val="2"/>
    </font>
    <font>
      <sz val="11"/>
      <color indexed="8"/>
      <name val="CorpoS"/>
      <family val="0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2"/>
      <name val="Calibri"/>
      <family val="0"/>
    </font>
    <font>
      <sz val="11"/>
      <name val="Calibri"/>
      <family val="2"/>
    </font>
    <font>
      <u val="single"/>
      <sz val="11"/>
      <name val="Calibri"/>
      <family val="2"/>
    </font>
    <font>
      <b/>
      <i/>
      <sz val="12"/>
      <name val="Calibri"/>
      <family val="2"/>
    </font>
    <font>
      <b/>
      <sz val="24"/>
      <name val="Calibri"/>
      <family val="2"/>
    </font>
    <font>
      <sz val="20"/>
      <name val="Calibri"/>
      <family val="2"/>
    </font>
    <font>
      <sz val="10"/>
      <name val="Calibri"/>
      <family val="2"/>
    </font>
    <font>
      <sz val="22"/>
      <name val="Calibri"/>
      <family val="2"/>
    </font>
    <font>
      <b/>
      <sz val="12"/>
      <name val="Calibri"/>
      <family val="0"/>
    </font>
    <font>
      <i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Arial"/>
      <family val="0"/>
    </font>
    <font>
      <b/>
      <sz val="20"/>
      <color indexed="8"/>
      <name val="Arial"/>
      <family val="0"/>
    </font>
    <font>
      <b/>
      <sz val="18"/>
      <color indexed="8"/>
      <name val="Arial Narrow"/>
      <family val="0"/>
    </font>
    <font>
      <b/>
      <i/>
      <sz val="20"/>
      <color indexed="23"/>
      <name val="Times New Roman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4" fontId="3" fillId="33" borderId="6" applyNumberFormat="0" applyProtection="0">
      <alignment vertical="center"/>
    </xf>
    <xf numFmtId="4" fontId="4" fillId="33" borderId="6" applyNumberFormat="0" applyProtection="0">
      <alignment vertical="center"/>
    </xf>
    <xf numFmtId="4" fontId="3" fillId="33" borderId="6" applyNumberFormat="0" applyProtection="0">
      <alignment horizontal="left" vertical="center" indent="1"/>
    </xf>
    <xf numFmtId="0" fontId="3" fillId="33" borderId="6" applyNumberFormat="0" applyProtection="0">
      <alignment horizontal="left" vertical="top" indent="1"/>
    </xf>
    <xf numFmtId="0" fontId="11" fillId="34" borderId="0" applyProtection="0">
      <alignment horizontal="left" vertical="center" indent="1"/>
    </xf>
    <xf numFmtId="4" fontId="5" fillId="35" borderId="6" applyNumberFormat="0" applyProtection="0">
      <alignment horizontal="right" vertical="center"/>
    </xf>
    <xf numFmtId="4" fontId="5" fillId="36" borderId="6" applyNumberFormat="0" applyProtection="0">
      <alignment horizontal="right" vertical="center"/>
    </xf>
    <xf numFmtId="4" fontId="5" fillId="37" borderId="6" applyNumberFormat="0" applyProtection="0">
      <alignment horizontal="right" vertical="center"/>
    </xf>
    <xf numFmtId="4" fontId="5" fillId="38" borderId="6" applyNumberFormat="0" applyProtection="0">
      <alignment horizontal="right" vertical="center"/>
    </xf>
    <xf numFmtId="4" fontId="5" fillId="39" borderId="6" applyNumberFormat="0" applyProtection="0">
      <alignment horizontal="right" vertical="center"/>
    </xf>
    <xf numFmtId="4" fontId="5" fillId="40" borderId="6" applyNumberFormat="0" applyProtection="0">
      <alignment horizontal="right" vertical="center"/>
    </xf>
    <xf numFmtId="4" fontId="5" fillId="41" borderId="6" applyNumberFormat="0" applyProtection="0">
      <alignment horizontal="right" vertical="center"/>
    </xf>
    <xf numFmtId="4" fontId="5" fillId="42" borderId="6" applyNumberFormat="0" applyProtection="0">
      <alignment horizontal="right" vertical="center"/>
    </xf>
    <xf numFmtId="4" fontId="5" fillId="43" borderId="6" applyNumberFormat="0" applyProtection="0">
      <alignment horizontal="right" vertical="center"/>
    </xf>
    <xf numFmtId="4" fontId="3" fillId="44" borderId="7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4" fontId="5" fillId="34" borderId="6" applyNumberFormat="0" applyProtection="0">
      <alignment horizontal="right" vertical="center"/>
    </xf>
    <xf numFmtId="4" fontId="5" fillId="45" borderId="0" applyNumberFormat="0" applyProtection="0">
      <alignment horizontal="left" vertical="center" indent="1"/>
    </xf>
    <xf numFmtId="4" fontId="5" fillId="34" borderId="0" applyNumberFormat="0" applyProtection="0">
      <alignment horizontal="left" vertical="center" indent="1"/>
    </xf>
    <xf numFmtId="0" fontId="0" fillId="46" borderId="6" applyNumberFormat="0" applyProtection="0">
      <alignment horizontal="left" vertical="center" indent="1"/>
    </xf>
    <xf numFmtId="0" fontId="0" fillId="46" borderId="6" applyNumberFormat="0" applyProtection="0">
      <alignment horizontal="left" vertical="top" indent="1"/>
    </xf>
    <xf numFmtId="0" fontId="0" fillId="34" borderId="6" applyNumberFormat="0" applyProtection="0">
      <alignment horizontal="left" vertical="center" indent="1"/>
    </xf>
    <xf numFmtId="0" fontId="0" fillId="34" borderId="6" applyNumberFormat="0" applyProtection="0">
      <alignment horizontal="left" vertical="top" indent="1"/>
    </xf>
    <xf numFmtId="0" fontId="0" fillId="47" borderId="6" applyNumberFormat="0" applyProtection="0">
      <alignment horizontal="left" vertical="center" indent="1"/>
    </xf>
    <xf numFmtId="0" fontId="0" fillId="47" borderId="6" applyNumberFormat="0" applyProtection="0">
      <alignment horizontal="left" vertical="top" indent="1"/>
    </xf>
    <xf numFmtId="0" fontId="0" fillId="45" borderId="6" applyNumberFormat="0" applyProtection="0">
      <alignment horizontal="left" vertical="center" indent="1"/>
    </xf>
    <xf numFmtId="0" fontId="0" fillId="45" borderId="6" applyNumberFormat="0" applyProtection="0">
      <alignment horizontal="left" vertical="top" indent="1"/>
    </xf>
    <xf numFmtId="4" fontId="5" fillId="48" borderId="6" applyNumberFormat="0" applyProtection="0">
      <alignment vertical="center"/>
    </xf>
    <xf numFmtId="4" fontId="7" fillId="48" borderId="6" applyNumberFormat="0" applyProtection="0">
      <alignment vertical="center"/>
    </xf>
    <xf numFmtId="4" fontId="5" fillId="48" borderId="6" applyNumberFormat="0" applyProtection="0">
      <alignment horizontal="left" vertical="center" indent="1"/>
    </xf>
    <xf numFmtId="0" fontId="5" fillId="48" borderId="6" applyNumberFormat="0" applyProtection="0">
      <alignment horizontal="left" vertical="top" indent="1"/>
    </xf>
    <xf numFmtId="4" fontId="5" fillId="45" borderId="6" applyNumberFormat="0" applyProtection="0">
      <alignment horizontal="right" vertical="center"/>
    </xf>
    <xf numFmtId="4" fontId="7" fillId="45" borderId="6" applyNumberFormat="0" applyProtection="0">
      <alignment horizontal="right" vertical="center"/>
    </xf>
    <xf numFmtId="4" fontId="5" fillId="34" borderId="6" applyNumberFormat="0" applyProtection="0">
      <alignment horizontal="left" vertical="center" indent="1"/>
    </xf>
    <xf numFmtId="0" fontId="5" fillId="34" borderId="6" applyNumberFormat="0" applyProtection="0">
      <alignment horizontal="left" vertical="top" indent="1"/>
    </xf>
    <xf numFmtId="4" fontId="8" fillId="49" borderId="0" applyNumberFormat="0" applyProtection="0">
      <alignment horizontal="left" vertical="center" indent="1"/>
    </xf>
    <xf numFmtId="4" fontId="9" fillId="45" borderId="6" applyNumberFormat="0" applyProtection="0">
      <alignment horizontal="right" vertical="center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66" fillId="0" borderId="10" applyNumberFormat="0" applyFill="0" applyAlignment="0" applyProtection="0"/>
    <xf numFmtId="0" fontId="76" fillId="0" borderId="11" applyNumberFormat="0" applyFill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 quotePrefix="1">
      <alignment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49" fontId="12" fillId="0" borderId="0" xfId="0" applyNumberFormat="1" applyFont="1" applyFill="1" applyBorder="1" applyAlignment="1">
      <alignment/>
    </xf>
    <xf numFmtId="189" fontId="12" fillId="0" borderId="0" xfId="48" applyNumberFormat="1" applyFont="1" applyFill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0" fillId="50" borderId="0" xfId="0" applyFont="1" applyFill="1" applyBorder="1" applyAlignment="1" applyProtection="1">
      <alignment/>
      <protection hidden="1"/>
    </xf>
    <xf numFmtId="0" fontId="17" fillId="0" borderId="13" xfId="0" applyFont="1" applyBorder="1" applyAlignment="1">
      <alignment horizontal="left"/>
    </xf>
    <xf numFmtId="0" fontId="0" fillId="0" borderId="14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50" borderId="0" xfId="60" applyFont="1" applyFill="1" applyBorder="1" applyProtection="1">
      <alignment horizontal="left" vertical="center" indent="1"/>
      <protection hidden="1"/>
    </xf>
    <xf numFmtId="0" fontId="17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50" borderId="0" xfId="75" applyNumberFormat="1" applyFont="1" applyFill="1" applyBorder="1" applyProtection="1">
      <alignment horizontal="left" vertical="center" indent="1"/>
      <protection hidden="1"/>
    </xf>
    <xf numFmtId="0" fontId="0" fillId="0" borderId="17" xfId="74" applyNumberFormat="1" applyFont="1" applyFill="1" applyBorder="1" applyAlignment="1" applyProtection="1" quotePrefix="1">
      <alignment horizontal="left" vertical="center"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6" xfId="74" applyNumberFormat="1" applyFont="1" applyFill="1" applyBorder="1" applyAlignment="1" applyProtection="1" quotePrefix="1">
      <alignment horizontal="left" vertical="center"/>
      <protection hidden="1"/>
    </xf>
    <xf numFmtId="0" fontId="0" fillId="50" borderId="0" xfId="60" applyFont="1" applyFill="1" applyBorder="1" applyProtection="1" quotePrefix="1">
      <alignment horizontal="left" vertical="center" indent="1"/>
      <protection hidden="1"/>
    </xf>
    <xf numFmtId="0" fontId="0" fillId="0" borderId="0" xfId="91" applyFont="1" applyFill="1" applyBorder="1" applyProtection="1" quotePrefix="1">
      <alignment horizontal="left" vertical="top" indent="1"/>
      <protection hidden="1"/>
    </xf>
    <xf numFmtId="0" fontId="0" fillId="50" borderId="0" xfId="90" applyNumberFormat="1" applyFont="1" applyFill="1" applyBorder="1" applyProtection="1" quotePrefix="1">
      <alignment horizontal="left" vertical="center" indent="1"/>
      <protection hidden="1"/>
    </xf>
    <xf numFmtId="181" fontId="0" fillId="0" borderId="0" xfId="88" applyNumberFormat="1" applyFont="1" applyFill="1" applyBorder="1" applyProtection="1">
      <alignment horizontal="right" vertical="center"/>
      <protection hidden="1"/>
    </xf>
    <xf numFmtId="3" fontId="0" fillId="0" borderId="0" xfId="88" applyNumberFormat="1" applyFont="1" applyFill="1" applyBorder="1" applyProtection="1">
      <alignment horizontal="right" vertical="center"/>
      <protection hidden="1"/>
    </xf>
    <xf numFmtId="180" fontId="0" fillId="0" borderId="0" xfId="88" applyNumberFormat="1" applyFont="1" applyFill="1" applyBorder="1" applyProtection="1">
      <alignment horizontal="right" vertical="center"/>
      <protection hidden="1"/>
    </xf>
    <xf numFmtId="0" fontId="17" fillId="50" borderId="0" xfId="90" applyNumberFormat="1" applyFont="1" applyFill="1" applyBorder="1" applyProtection="1" quotePrefix="1">
      <alignment horizontal="left" vertical="center" indent="1"/>
      <protection hidden="1"/>
    </xf>
    <xf numFmtId="182" fontId="17" fillId="0" borderId="0" xfId="88" applyNumberFormat="1" applyFont="1" applyFill="1" applyBorder="1" applyProtection="1">
      <alignment horizontal="right" vertical="center"/>
      <protection hidden="1"/>
    </xf>
    <xf numFmtId="180" fontId="17" fillId="0" borderId="0" xfId="88" applyNumberFormat="1" applyFont="1" applyFill="1" applyBorder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181" fontId="17" fillId="0" borderId="0" xfId="88" applyNumberFormat="1" applyFont="1" applyFill="1" applyBorder="1" applyProtection="1">
      <alignment horizontal="right" vertical="center"/>
      <protection hidden="1"/>
    </xf>
    <xf numFmtId="3" fontId="17" fillId="0" borderId="0" xfId="88" applyNumberFormat="1" applyFont="1" applyFill="1" applyBorder="1" applyProtection="1">
      <alignment horizontal="right" vertical="center"/>
      <protection hidden="1"/>
    </xf>
    <xf numFmtId="0" fontId="17" fillId="50" borderId="0" xfId="90" applyNumberFormat="1" applyFont="1" applyFill="1" applyBorder="1" applyAlignment="1" applyProtection="1" quotePrefix="1">
      <alignment vertical="center"/>
      <protection hidden="1"/>
    </xf>
    <xf numFmtId="180" fontId="17" fillId="0" borderId="0" xfId="88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3" fontId="17" fillId="0" borderId="0" xfId="88" applyNumberFormat="1" applyFont="1" applyFill="1" applyBorder="1" applyAlignment="1" applyProtection="1">
      <alignment vertical="center"/>
      <protection hidden="1"/>
    </xf>
    <xf numFmtId="0" fontId="17" fillId="5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18" fillId="50" borderId="0" xfId="90" applyNumberFormat="1" applyFont="1" applyFill="1" applyBorder="1" applyProtection="1" quotePrefix="1">
      <alignment horizontal="left" vertical="center" indent="1"/>
      <protection hidden="1"/>
    </xf>
    <xf numFmtId="3" fontId="18" fillId="0" borderId="0" xfId="88" applyNumberFormat="1" applyFont="1" applyFill="1" applyBorder="1" applyProtection="1">
      <alignment horizontal="right" vertical="center"/>
      <protection hidden="1"/>
    </xf>
    <xf numFmtId="180" fontId="18" fillId="0" borderId="0" xfId="88" applyNumberFormat="1" applyFont="1" applyFill="1" applyBorder="1" applyProtection="1">
      <alignment horizontal="right" vertical="center"/>
      <protection hidden="1"/>
    </xf>
    <xf numFmtId="181" fontId="18" fillId="0" borderId="0" xfId="88" applyNumberFormat="1" applyFont="1" applyFill="1" applyBorder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18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13" fillId="0" borderId="18" xfId="0" applyFont="1" applyFill="1" applyBorder="1" applyAlignment="1" applyProtection="1">
      <alignment vertical="center" wrapText="1"/>
      <protection hidden="1"/>
    </xf>
    <xf numFmtId="0" fontId="13" fillId="0" borderId="19" xfId="0" applyFont="1" applyFill="1" applyBorder="1" applyAlignment="1" applyProtection="1">
      <alignment vertical="center" wrapText="1"/>
      <protection hidden="1"/>
    </xf>
    <xf numFmtId="0" fontId="17" fillId="50" borderId="0" xfId="90" applyNumberFormat="1" applyFont="1" applyFill="1" applyBorder="1" applyAlignment="1" applyProtection="1" quotePrefix="1">
      <alignment horizontal="left" vertical="center"/>
      <protection hidden="1"/>
    </xf>
    <xf numFmtId="180" fontId="17" fillId="0" borderId="0" xfId="88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49" fontId="0" fillId="0" borderId="0" xfId="91" applyNumberFormat="1" applyFont="1" applyFill="1" applyBorder="1" applyProtection="1" quotePrefix="1">
      <alignment horizontal="left" vertical="top" indent="1"/>
      <protection hidden="1"/>
    </xf>
    <xf numFmtId="49" fontId="0" fillId="0" borderId="0" xfId="88" applyNumberFormat="1" applyFont="1" applyFill="1" applyBorder="1" applyProtection="1">
      <alignment horizontal="right" vertical="center"/>
      <protection hidden="1"/>
    </xf>
    <xf numFmtId="49" fontId="17" fillId="0" borderId="0" xfId="88" applyNumberFormat="1" applyFont="1" applyFill="1" applyBorder="1" applyProtection="1">
      <alignment horizontal="right" vertical="center"/>
      <protection hidden="1"/>
    </xf>
    <xf numFmtId="49" fontId="17" fillId="0" borderId="0" xfId="88" applyNumberFormat="1" applyFont="1" applyFill="1" applyBorder="1" applyAlignment="1" applyProtection="1">
      <alignment horizontal="right" vertical="center"/>
      <protection hidden="1"/>
    </xf>
    <xf numFmtId="49" fontId="17" fillId="0" borderId="0" xfId="88" applyNumberFormat="1" applyFont="1" applyFill="1" applyBorder="1" applyAlignment="1" applyProtection="1">
      <alignment vertical="center"/>
      <protection hidden="1"/>
    </xf>
    <xf numFmtId="49" fontId="18" fillId="0" borderId="0" xfId="88" applyNumberFormat="1" applyFont="1" applyFill="1" applyBorder="1" applyProtection="1">
      <alignment horizontal="right" vertical="center"/>
      <protection hidden="1"/>
    </xf>
    <xf numFmtId="49" fontId="17" fillId="0" borderId="0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/>
      <protection hidden="1"/>
    </xf>
    <xf numFmtId="0" fontId="5" fillId="0" borderId="0" xfId="91" applyNumberFormat="1" applyFont="1" applyFill="1" applyBorder="1" applyProtection="1" quotePrefix="1">
      <alignment horizontal="left" vertical="top" indent="1"/>
      <protection hidden="1"/>
    </xf>
    <xf numFmtId="0" fontId="5" fillId="0" borderId="0" xfId="88" applyNumberFormat="1" applyFont="1" applyFill="1" applyBorder="1" applyProtection="1">
      <alignment horizontal="right" vertical="center"/>
      <protection hidden="1"/>
    </xf>
    <xf numFmtId="0" fontId="19" fillId="0" borderId="0" xfId="88" applyNumberFormat="1" applyFont="1" applyFill="1" applyBorder="1" applyProtection="1">
      <alignment horizontal="right" vertical="center"/>
      <protection hidden="1"/>
    </xf>
    <xf numFmtId="0" fontId="19" fillId="0" borderId="0" xfId="88" applyNumberFormat="1" applyFont="1" applyFill="1" applyBorder="1" applyAlignment="1" applyProtection="1">
      <alignment horizontal="right" vertical="center"/>
      <protection hidden="1"/>
    </xf>
    <xf numFmtId="0" fontId="19" fillId="0" borderId="0" xfId="88" applyNumberFormat="1" applyFont="1" applyFill="1" applyBorder="1" applyAlignment="1" applyProtection="1">
      <alignment vertical="center"/>
      <protection hidden="1"/>
    </xf>
    <xf numFmtId="0" fontId="20" fillId="0" borderId="0" xfId="88" applyNumberFormat="1" applyFont="1" applyFill="1" applyBorder="1" applyProtection="1">
      <alignment horizontal="right" vertical="center"/>
      <protection hidden="1"/>
    </xf>
    <xf numFmtId="0" fontId="19" fillId="0" borderId="0" xfId="0" applyNumberFormat="1" applyFont="1" applyFill="1" applyBorder="1" applyAlignment="1" applyProtection="1">
      <alignment/>
      <protection hidden="1"/>
    </xf>
    <xf numFmtId="0" fontId="20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0" fontId="17" fillId="50" borderId="0" xfId="90" applyNumberFormat="1" applyFont="1" applyFill="1" applyBorder="1" applyAlignment="1" applyProtection="1" quotePrefix="1">
      <alignment horizontal="left" vertical="top" wrapText="1"/>
      <protection hidden="1"/>
    </xf>
    <xf numFmtId="0" fontId="19" fillId="0" borderId="0" xfId="88" applyNumberFormat="1" applyFont="1" applyFill="1" applyBorder="1" applyAlignment="1" applyProtection="1">
      <alignment horizontal="right" vertical="top" wrapText="1"/>
      <protection hidden="1"/>
    </xf>
    <xf numFmtId="49" fontId="17" fillId="0" borderId="0" xfId="88" applyNumberFormat="1" applyFont="1" applyFill="1" applyBorder="1" applyAlignment="1" applyProtection="1">
      <alignment horizontal="right" vertical="top" wrapText="1"/>
      <protection hidden="1"/>
    </xf>
    <xf numFmtId="180" fontId="17" fillId="0" borderId="0" xfId="88" applyNumberFormat="1" applyFont="1" applyFill="1" applyBorder="1" applyAlignment="1" applyProtection="1">
      <alignment horizontal="right" vertical="top" wrapText="1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3" fontId="17" fillId="0" borderId="0" xfId="88" applyNumberFormat="1" applyFont="1" applyFill="1" applyBorder="1" applyAlignment="1" applyProtection="1">
      <alignment horizontal="right" vertical="top" wrapText="1"/>
      <protection hidden="1"/>
    </xf>
    <xf numFmtId="181" fontId="17" fillId="0" borderId="0" xfId="88" applyNumberFormat="1" applyFont="1" applyFill="1" applyBorder="1" applyAlignment="1" applyProtection="1">
      <alignment horizontal="right" vertical="top" wrapText="1"/>
      <protection hidden="1"/>
    </xf>
    <xf numFmtId="0" fontId="21" fillId="0" borderId="0" xfId="0" applyNumberFormat="1" applyFont="1" applyFill="1" applyBorder="1" applyAlignment="1" applyProtection="1">
      <alignment/>
      <protection hidden="1"/>
    </xf>
    <xf numFmtId="0" fontId="22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0" fontId="22" fillId="0" borderId="0" xfId="0" applyNumberFormat="1" applyFont="1" applyFill="1" applyBorder="1" applyAlignment="1" applyProtection="1">
      <alignment/>
      <protection hidden="1"/>
    </xf>
    <xf numFmtId="0" fontId="21" fillId="0" borderId="0" xfId="91" applyNumberFormat="1" applyFont="1" applyFill="1" applyBorder="1" applyProtection="1" quotePrefix="1">
      <alignment horizontal="left" vertical="top" indent="1"/>
      <protection hidden="1"/>
    </xf>
    <xf numFmtId="0" fontId="22" fillId="0" borderId="0" xfId="48" applyNumberFormat="1" applyFont="1" applyFill="1" applyBorder="1" applyAlignment="1" applyProtection="1" quotePrefix="1">
      <alignment horizontal="left" vertical="center" wrapText="1" indent="2"/>
      <protection hidden="1"/>
    </xf>
    <xf numFmtId="0" fontId="22" fillId="0" borderId="0" xfId="91" applyNumberFormat="1" applyFont="1" applyFill="1" applyBorder="1" applyProtection="1" quotePrefix="1">
      <alignment horizontal="left" vertical="top" indent="1"/>
      <protection hidden="1"/>
    </xf>
    <xf numFmtId="0" fontId="21" fillId="0" borderId="0" xfId="88" applyNumberFormat="1" applyFont="1" applyFill="1" applyBorder="1" applyProtection="1">
      <alignment horizontal="right" vertical="center"/>
      <protection hidden="1"/>
    </xf>
    <xf numFmtId="0" fontId="22" fillId="0" borderId="0" xfId="88" applyNumberFormat="1" applyFont="1" applyFill="1" applyBorder="1" applyProtection="1">
      <alignment horizontal="right" vertical="center"/>
      <protection hidden="1"/>
    </xf>
    <xf numFmtId="0" fontId="21" fillId="0" borderId="0" xfId="88" applyNumberFormat="1" applyFont="1" applyFill="1" applyBorder="1" applyAlignment="1" applyProtection="1">
      <alignment horizontal="left" vertical="center"/>
      <protection hidden="1"/>
    </xf>
    <xf numFmtId="0" fontId="22" fillId="0" borderId="0" xfId="0" applyNumberFormat="1" applyFont="1" applyFill="1" applyBorder="1" applyAlignment="1">
      <alignment horizontal="left" vertical="center"/>
    </xf>
    <xf numFmtId="14" fontId="22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0" fontId="22" fillId="0" borderId="0" xfId="48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48" applyNumberFormat="1" applyFont="1" applyFill="1" applyBorder="1" applyAlignment="1" applyProtection="1">
      <alignment horizontal="left" vertical="center"/>
      <protection hidden="1"/>
    </xf>
    <xf numFmtId="0" fontId="22" fillId="0" borderId="0" xfId="48" applyNumberFormat="1" applyFont="1" applyFill="1" applyBorder="1" applyAlignment="1" applyProtection="1">
      <alignment horizontal="right" vertical="center"/>
      <protection hidden="1"/>
    </xf>
    <xf numFmtId="0" fontId="22" fillId="0" borderId="0" xfId="88" applyNumberFormat="1" applyFont="1" applyFill="1" applyBorder="1" applyAlignment="1" applyProtection="1">
      <alignment horizontal="right" vertical="center"/>
      <protection hidden="1"/>
    </xf>
    <xf numFmtId="0" fontId="21" fillId="0" borderId="0" xfId="88" applyNumberFormat="1" applyFont="1" applyFill="1" applyBorder="1" applyAlignment="1" applyProtection="1">
      <alignment horizontal="left" vertical="top" wrapText="1"/>
      <protection hidden="1"/>
    </xf>
    <xf numFmtId="0" fontId="22" fillId="0" borderId="0" xfId="48" applyNumberFormat="1" applyFont="1" applyFill="1" applyBorder="1" applyAlignment="1" applyProtection="1">
      <alignment horizontal="left" vertical="top" wrapText="1"/>
      <protection hidden="1"/>
    </xf>
    <xf numFmtId="0" fontId="22" fillId="0" borderId="0" xfId="88" applyNumberFormat="1" applyFont="1" applyFill="1" applyBorder="1" applyAlignment="1" applyProtection="1">
      <alignment horizontal="right" vertical="top" wrapText="1"/>
      <protection hidden="1"/>
    </xf>
    <xf numFmtId="0" fontId="22" fillId="0" borderId="0" xfId="88" applyNumberFormat="1" applyFont="1" applyFill="1" applyBorder="1" applyAlignment="1" applyProtection="1">
      <alignment vertical="center"/>
      <protection hidden="1"/>
    </xf>
    <xf numFmtId="0" fontId="17" fillId="0" borderId="17" xfId="0" applyFont="1" applyBorder="1" applyAlignment="1">
      <alignment horizontal="left"/>
    </xf>
    <xf numFmtId="0" fontId="18" fillId="50" borderId="0" xfId="0" applyFont="1" applyFill="1" applyBorder="1" applyAlignment="1" applyProtection="1">
      <alignment/>
      <protection hidden="1"/>
    </xf>
    <xf numFmtId="0" fontId="18" fillId="0" borderId="0" xfId="88" applyNumberFormat="1" applyFont="1" applyFill="1" applyBorder="1" applyAlignment="1" applyProtection="1">
      <alignment horizontal="left" vertical="center"/>
      <protection hidden="1"/>
    </xf>
    <xf numFmtId="0" fontId="20" fillId="0" borderId="0" xfId="0" applyNumberFormat="1" applyFont="1" applyFill="1" applyBorder="1" applyAlignment="1" applyProtection="1">
      <alignment/>
      <protection hidden="1"/>
    </xf>
    <xf numFmtId="49" fontId="18" fillId="0" borderId="0" xfId="0" applyNumberFormat="1" applyFont="1" applyFill="1" applyBorder="1" applyAlignment="1" applyProtection="1">
      <alignment/>
      <protection hidden="1"/>
    </xf>
    <xf numFmtId="49" fontId="22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0" fontId="15" fillId="0" borderId="0" xfId="60" applyFont="1" applyFill="1" applyAlignment="1" applyProtection="1">
      <alignment horizontal="left" vertical="center" wrapText="1"/>
      <protection hidden="1"/>
    </xf>
    <xf numFmtId="0" fontId="15" fillId="0" borderId="0" xfId="60" applyFont="1" applyFill="1" applyAlignment="1" applyProtection="1" quotePrefix="1">
      <alignment horizontal="left" vertical="center" wrapText="1"/>
      <protection hidden="1"/>
    </xf>
    <xf numFmtId="3" fontId="22" fillId="0" borderId="0" xfId="48" applyNumberFormat="1" applyFont="1" applyFill="1" applyBorder="1" applyAlignment="1" applyProtection="1">
      <alignment horizontal="left" vertical="center" wrapText="1" indent="2"/>
      <protection hidden="1"/>
    </xf>
    <xf numFmtId="3" fontId="22" fillId="0" borderId="0" xfId="88" applyNumberFormat="1" applyFont="1" applyFill="1" applyBorder="1" applyProtection="1">
      <alignment horizontal="right" vertical="center"/>
      <protection hidden="1"/>
    </xf>
    <xf numFmtId="49" fontId="22" fillId="0" borderId="0" xfId="88" applyNumberFormat="1" applyFont="1" applyFill="1" applyBorder="1" applyAlignment="1" applyProtection="1">
      <alignment vertical="center"/>
      <protection hidden="1"/>
    </xf>
    <xf numFmtId="0" fontId="15" fillId="51" borderId="20" xfId="60" applyFont="1" applyFill="1" applyBorder="1" applyAlignment="1" applyProtection="1">
      <alignment horizontal="left" vertical="center" wrapText="1"/>
      <protection hidden="1"/>
    </xf>
    <xf numFmtId="0" fontId="15" fillId="51" borderId="20" xfId="60" applyFont="1" applyFill="1" applyBorder="1" applyAlignment="1" applyProtection="1" quotePrefix="1">
      <alignment horizontal="left" vertical="center" wrapText="1"/>
      <protection hidden="1"/>
    </xf>
    <xf numFmtId="0" fontId="12" fillId="0" borderId="20" xfId="0" applyFont="1" applyFill="1" applyBorder="1" applyAlignment="1" applyProtection="1">
      <alignment horizontal="left" vertical="top" wrapText="1"/>
      <protection hidden="1"/>
    </xf>
    <xf numFmtId="189" fontId="12" fillId="0" borderId="20" xfId="48" applyNumberFormat="1" applyFont="1" applyFill="1" applyBorder="1" applyAlignment="1" applyProtection="1">
      <alignment horizontal="left" vertical="top" wrapText="1"/>
      <protection hidden="1"/>
    </xf>
    <xf numFmtId="0" fontId="0" fillId="50" borderId="0" xfId="0" applyFont="1" applyFill="1" applyBorder="1" applyAlignment="1" applyProtection="1">
      <alignment/>
      <protection hidden="1" locked="0"/>
    </xf>
    <xf numFmtId="0" fontId="27" fillId="0" borderId="16" xfId="0" applyFont="1" applyBorder="1" applyAlignment="1" applyProtection="1">
      <alignment horizontal="left"/>
      <protection hidden="1"/>
    </xf>
    <xf numFmtId="0" fontId="28" fillId="0" borderId="0" xfId="0" applyFont="1" applyFill="1" applyBorder="1" applyAlignment="1" applyProtection="1">
      <alignment/>
      <protection hidden="1" locked="0"/>
    </xf>
    <xf numFmtId="0" fontId="29" fillId="0" borderId="0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30" fillId="0" borderId="16" xfId="0" applyFont="1" applyBorder="1" applyAlignment="1" applyProtection="1">
      <alignment horizontal="left"/>
      <protection hidden="1"/>
    </xf>
    <xf numFmtId="0" fontId="28" fillId="0" borderId="0" xfId="60" applyFont="1" applyFill="1" applyBorder="1" applyAlignment="1" applyProtection="1" quotePrefix="1">
      <alignment horizontal="left" vertical="center"/>
      <protection hidden="1"/>
    </xf>
    <xf numFmtId="0" fontId="29" fillId="0" borderId="0" xfId="91" applyFont="1" applyFill="1" applyBorder="1" applyAlignment="1" applyProtection="1" quotePrefix="1">
      <alignment horizontal="left" vertical="top"/>
      <protection hidden="1"/>
    </xf>
    <xf numFmtId="180" fontId="29" fillId="0" borderId="0" xfId="88" applyNumberFormat="1" applyFont="1" applyFill="1" applyBorder="1" applyAlignment="1" applyProtection="1">
      <alignment horizontal="right" vertical="center"/>
      <protection hidden="1"/>
    </xf>
    <xf numFmtId="181" fontId="29" fillId="0" borderId="0" xfId="88" applyNumberFormat="1" applyFont="1" applyFill="1" applyBorder="1" applyAlignment="1" applyProtection="1">
      <alignment horizontal="right" vertical="center"/>
      <protection hidden="1"/>
    </xf>
    <xf numFmtId="0" fontId="29" fillId="0" borderId="12" xfId="0" applyFont="1" applyFill="1" applyBorder="1" applyAlignment="1" applyProtection="1">
      <alignment vertical="top"/>
      <protection hidden="1"/>
    </xf>
    <xf numFmtId="0" fontId="29" fillId="0" borderId="21" xfId="0" applyFont="1" applyFill="1" applyBorder="1" applyAlignment="1" applyProtection="1">
      <alignment vertical="top"/>
      <protection hidden="1"/>
    </xf>
    <xf numFmtId="49" fontId="23" fillId="51" borderId="22" xfId="0" applyNumberFormat="1" applyFont="1" applyFill="1" applyBorder="1" applyAlignment="1" applyProtection="1">
      <alignment horizontal="left" vertical="top"/>
      <protection hidden="1"/>
    </xf>
    <xf numFmtId="0" fontId="23" fillId="51" borderId="23" xfId="0" applyFont="1" applyFill="1" applyBorder="1" applyAlignment="1" applyProtection="1">
      <alignment vertical="top"/>
      <protection hidden="1"/>
    </xf>
    <xf numFmtId="180" fontId="23" fillId="0" borderId="12" xfId="88" applyNumberFormat="1" applyFont="1" applyFill="1" applyBorder="1" applyAlignment="1" applyProtection="1">
      <alignment horizontal="right" vertical="top"/>
      <protection hidden="1"/>
    </xf>
    <xf numFmtId="49" fontId="23" fillId="51" borderId="24" xfId="0" applyNumberFormat="1" applyFont="1" applyFill="1" applyBorder="1" applyAlignment="1" applyProtection="1">
      <alignment horizontal="left" vertical="top"/>
      <protection hidden="1"/>
    </xf>
    <xf numFmtId="0" fontId="23" fillId="51" borderId="25" xfId="0" applyFont="1" applyFill="1" applyBorder="1" applyAlignment="1" applyProtection="1">
      <alignment vertical="top"/>
      <protection hidden="1"/>
    </xf>
    <xf numFmtId="182" fontId="23" fillId="0" borderId="12" xfId="88" applyNumberFormat="1" applyFont="1" applyFill="1" applyBorder="1" applyAlignment="1" applyProtection="1">
      <alignment horizontal="right" vertical="top"/>
      <protection hidden="1"/>
    </xf>
    <xf numFmtId="181" fontId="23" fillId="0" borderId="12" xfId="88" applyNumberFormat="1" applyFont="1" applyFill="1" applyBorder="1" applyAlignment="1" applyProtection="1">
      <alignment horizontal="right" vertical="top"/>
      <protection hidden="1"/>
    </xf>
    <xf numFmtId="49" fontId="23" fillId="51" borderId="26" xfId="0" applyNumberFormat="1" applyFont="1" applyFill="1" applyBorder="1" applyAlignment="1" applyProtection="1">
      <alignment horizontal="left" vertical="top"/>
      <protection hidden="1"/>
    </xf>
    <xf numFmtId="0" fontId="23" fillId="51" borderId="27" xfId="0" applyFont="1" applyFill="1" applyBorder="1" applyAlignment="1" applyProtection="1">
      <alignment vertical="top"/>
      <protection hidden="1"/>
    </xf>
    <xf numFmtId="49" fontId="31" fillId="51" borderId="22" xfId="0" applyNumberFormat="1" applyFont="1" applyFill="1" applyBorder="1" applyAlignment="1" applyProtection="1">
      <alignment horizontal="left" vertical="top"/>
      <protection hidden="1"/>
    </xf>
    <xf numFmtId="0" fontId="23" fillId="51" borderId="28" xfId="0" applyFont="1" applyFill="1" applyBorder="1" applyAlignment="1" applyProtection="1">
      <alignment vertical="top"/>
      <protection hidden="1"/>
    </xf>
    <xf numFmtId="3" fontId="23" fillId="0" borderId="29" xfId="0" applyNumberFormat="1" applyFont="1" applyBorder="1" applyAlignment="1" applyProtection="1">
      <alignment vertical="top" wrapText="1"/>
      <protection hidden="1" locked="0"/>
    </xf>
    <xf numFmtId="3" fontId="23" fillId="0" borderId="30" xfId="0" applyNumberFormat="1" applyFont="1" applyBorder="1" applyAlignment="1" applyProtection="1">
      <alignment vertical="top" wrapText="1"/>
      <protection hidden="1"/>
    </xf>
    <xf numFmtId="3" fontId="23" fillId="0" borderId="28" xfId="0" applyNumberFormat="1" applyFont="1" applyBorder="1" applyAlignment="1" applyProtection="1">
      <alignment vertical="top" wrapText="1"/>
      <protection hidden="1"/>
    </xf>
    <xf numFmtId="0" fontId="23" fillId="0" borderId="16" xfId="0" applyFont="1" applyFill="1" applyBorder="1" applyAlignment="1" applyProtection="1">
      <alignment horizontal="left" vertical="top"/>
      <protection hidden="1"/>
    </xf>
    <xf numFmtId="0" fontId="31" fillId="0" borderId="0" xfId="0" applyFont="1" applyBorder="1" applyAlignment="1" applyProtection="1">
      <alignment vertical="top"/>
      <protection hidden="1"/>
    </xf>
    <xf numFmtId="0" fontId="23" fillId="0" borderId="0" xfId="90" applyNumberFormat="1" applyFont="1" applyFill="1" applyBorder="1" applyAlignment="1" applyProtection="1" quotePrefix="1">
      <alignment horizontal="left" vertical="top"/>
      <protection hidden="1"/>
    </xf>
    <xf numFmtId="180" fontId="23" fillId="0" borderId="0" xfId="88" applyNumberFormat="1" applyFont="1" applyFill="1" applyBorder="1" applyAlignment="1" applyProtection="1">
      <alignment horizontal="right" vertical="top"/>
      <protection hidden="1"/>
    </xf>
    <xf numFmtId="49" fontId="31" fillId="51" borderId="24" xfId="0" applyNumberFormat="1" applyFont="1" applyFill="1" applyBorder="1" applyAlignment="1" applyProtection="1">
      <alignment horizontal="left" vertical="top"/>
      <protection hidden="1"/>
    </xf>
    <xf numFmtId="0" fontId="23" fillId="51" borderId="28" xfId="0" applyFont="1" applyFill="1" applyBorder="1" applyAlignment="1" applyProtection="1">
      <alignment vertical="top" wrapText="1"/>
      <protection hidden="1"/>
    </xf>
    <xf numFmtId="3" fontId="23" fillId="0" borderId="29" xfId="0" applyNumberFormat="1" applyFont="1" applyBorder="1" applyAlignment="1" applyProtection="1">
      <alignment horizontal="center" vertical="center" wrapText="1"/>
      <protection hidden="1" locked="0"/>
    </xf>
    <xf numFmtId="3" fontId="23" fillId="0" borderId="31" xfId="0" applyNumberFormat="1" applyFont="1" applyBorder="1" applyAlignment="1" applyProtection="1">
      <alignment horizontal="center" vertical="center" wrapText="1"/>
      <protection locked="0"/>
    </xf>
    <xf numFmtId="16" fontId="23" fillId="0" borderId="30" xfId="0" applyNumberFormat="1" applyFont="1" applyBorder="1" applyAlignment="1" applyProtection="1">
      <alignment vertical="top" wrapText="1"/>
      <protection hidden="1"/>
    </xf>
    <xf numFmtId="16" fontId="23" fillId="0" borderId="28" xfId="0" applyNumberFormat="1" applyFont="1" applyBorder="1" applyAlignment="1" applyProtection="1">
      <alignment vertical="top" wrapText="1"/>
      <protection hidden="1"/>
    </xf>
    <xf numFmtId="49" fontId="23" fillId="51" borderId="24" xfId="0" applyNumberFormat="1" applyFont="1" applyFill="1" applyBorder="1" applyAlignment="1" applyProtection="1">
      <alignment horizontal="left" vertical="center"/>
      <protection hidden="1"/>
    </xf>
    <xf numFmtId="0" fontId="23" fillId="51" borderId="28" xfId="0" applyFont="1" applyFill="1" applyBorder="1" applyAlignment="1" applyProtection="1">
      <alignment vertical="center" wrapText="1"/>
      <protection hidden="1"/>
    </xf>
    <xf numFmtId="4" fontId="23" fillId="51" borderId="31" xfId="0" applyNumberFormat="1" applyFont="1" applyFill="1" applyBorder="1" applyAlignment="1" applyProtection="1">
      <alignment vertical="center" wrapText="1"/>
      <protection hidden="1" locked="0"/>
    </xf>
    <xf numFmtId="4" fontId="23" fillId="0" borderId="31" xfId="0" applyNumberFormat="1" applyFont="1" applyBorder="1" applyAlignment="1" applyProtection="1">
      <alignment vertical="center" wrapText="1"/>
      <protection hidden="1" locked="0"/>
    </xf>
    <xf numFmtId="180" fontId="23" fillId="0" borderId="12" xfId="88" applyNumberFormat="1" applyFont="1" applyFill="1" applyBorder="1" applyAlignment="1" applyProtection="1">
      <alignment horizontal="right" vertical="center"/>
      <protection hidden="1"/>
    </xf>
    <xf numFmtId="0" fontId="23" fillId="0" borderId="17" xfId="0" applyFont="1" applyFill="1" applyBorder="1" applyAlignment="1" applyProtection="1">
      <alignment horizontal="left" vertical="top"/>
      <protection hidden="1"/>
    </xf>
    <xf numFmtId="0" fontId="31" fillId="0" borderId="18" xfId="0" applyFont="1" applyBorder="1" applyAlignment="1" applyProtection="1">
      <alignment vertical="top"/>
      <protection hidden="1"/>
    </xf>
    <xf numFmtId="0" fontId="23" fillId="0" borderId="18" xfId="90" applyNumberFormat="1" applyFont="1" applyFill="1" applyBorder="1" applyAlignment="1" applyProtection="1" quotePrefix="1">
      <alignment horizontal="left" vertical="top"/>
      <protection hidden="1"/>
    </xf>
    <xf numFmtId="180" fontId="23" fillId="0" borderId="18" xfId="88" applyNumberFormat="1" applyFont="1" applyFill="1" applyBorder="1" applyAlignment="1" applyProtection="1">
      <alignment horizontal="right" vertical="top"/>
      <protection hidden="1"/>
    </xf>
    <xf numFmtId="180" fontId="23" fillId="0" borderId="19" xfId="88" applyNumberFormat="1" applyFont="1" applyFill="1" applyBorder="1" applyAlignment="1" applyProtection="1">
      <alignment horizontal="right" vertical="top"/>
      <protection hidden="1"/>
    </xf>
    <xf numFmtId="0" fontId="23" fillId="0" borderId="16" xfId="90" applyNumberFormat="1" applyFont="1" applyFill="1" applyBorder="1" applyAlignment="1" applyProtection="1">
      <alignment horizontal="left" vertical="top"/>
      <protection hidden="1"/>
    </xf>
    <xf numFmtId="49" fontId="23" fillId="51" borderId="32" xfId="0" applyNumberFormat="1" applyFont="1" applyFill="1" applyBorder="1" applyAlignment="1" applyProtection="1">
      <alignment horizontal="left" vertical="top"/>
      <protection hidden="1"/>
    </xf>
    <xf numFmtId="49" fontId="23" fillId="51" borderId="33" xfId="0" applyNumberFormat="1" applyFont="1" applyFill="1" applyBorder="1" applyAlignment="1" applyProtection="1">
      <alignment horizontal="left" vertical="top" wrapText="1"/>
      <protection hidden="1"/>
    </xf>
    <xf numFmtId="0" fontId="23" fillId="51" borderId="34" xfId="0" applyFont="1" applyFill="1" applyBorder="1" applyAlignment="1" applyProtection="1">
      <alignment vertical="top" wrapText="1"/>
      <protection hidden="1"/>
    </xf>
    <xf numFmtId="49" fontId="23" fillId="51" borderId="24" xfId="0" applyNumberFormat="1" applyFont="1" applyFill="1" applyBorder="1" applyAlignment="1" applyProtection="1">
      <alignment horizontal="left" vertical="top" wrapText="1"/>
      <protection hidden="1"/>
    </xf>
    <xf numFmtId="0" fontId="23" fillId="51" borderId="31" xfId="0" applyFont="1" applyFill="1" applyBorder="1" applyAlignment="1" applyProtection="1">
      <alignment vertical="top" wrapText="1"/>
      <protection hidden="1"/>
    </xf>
    <xf numFmtId="191" fontId="23" fillId="0" borderId="29" xfId="0" applyNumberFormat="1" applyFont="1" applyFill="1" applyBorder="1" applyAlignment="1" applyProtection="1">
      <alignment horizontal="left" vertical="top" wrapText="1"/>
      <protection hidden="1" locked="0"/>
    </xf>
    <xf numFmtId="0" fontId="23" fillId="51" borderId="20" xfId="0" applyFont="1" applyFill="1" applyBorder="1" applyAlignment="1" applyProtection="1">
      <alignment horizontal="center" vertical="top" wrapText="1"/>
      <protection hidden="1"/>
    </xf>
    <xf numFmtId="49" fontId="23" fillId="51" borderId="32" xfId="0" applyNumberFormat="1" applyFont="1" applyFill="1" applyBorder="1" applyAlignment="1" applyProtection="1">
      <alignment horizontal="left" vertical="top" wrapText="1"/>
      <protection hidden="1"/>
    </xf>
    <xf numFmtId="0" fontId="23" fillId="51" borderId="35" xfId="0" applyFont="1" applyFill="1" applyBorder="1" applyAlignment="1" applyProtection="1">
      <alignment vertical="top" wrapText="1"/>
      <protection hidden="1"/>
    </xf>
    <xf numFmtId="49" fontId="23" fillId="51" borderId="26" xfId="0" applyNumberFormat="1" applyFont="1" applyFill="1" applyBorder="1" applyAlignment="1" applyProtection="1">
      <alignment horizontal="left" vertical="top" wrapText="1"/>
      <protection hidden="1"/>
    </xf>
    <xf numFmtId="0" fontId="31" fillId="51" borderId="20" xfId="0" applyFont="1" applyFill="1" applyBorder="1" applyAlignment="1" applyProtection="1">
      <alignment horizontal="center" vertical="top" wrapText="1"/>
      <protection hidden="1"/>
    </xf>
    <xf numFmtId="49" fontId="23" fillId="51" borderId="36" xfId="0" applyNumberFormat="1" applyFont="1" applyFill="1" applyBorder="1" applyAlignment="1" applyProtection="1">
      <alignment horizontal="left" vertical="center" wrapText="1"/>
      <protection hidden="1"/>
    </xf>
    <xf numFmtId="49" fontId="31" fillId="51" borderId="37" xfId="0" applyNumberFormat="1" applyFont="1" applyFill="1" applyBorder="1" applyAlignment="1" applyProtection="1">
      <alignment horizontal="left" vertical="center" wrapText="1"/>
      <protection hidden="1"/>
    </xf>
    <xf numFmtId="49" fontId="23" fillId="51" borderId="38" xfId="0" applyNumberFormat="1" applyFont="1" applyFill="1" applyBorder="1" applyAlignment="1" applyProtection="1">
      <alignment horizontal="left" vertical="center" wrapText="1"/>
      <protection hidden="1"/>
    </xf>
    <xf numFmtId="49" fontId="31" fillId="51" borderId="30" xfId="0" applyNumberFormat="1" applyFont="1" applyFill="1" applyBorder="1" applyAlignment="1" applyProtection="1">
      <alignment horizontal="left" vertical="center" wrapText="1"/>
      <protection hidden="1"/>
    </xf>
    <xf numFmtId="49" fontId="23" fillId="51" borderId="39" xfId="0" applyNumberFormat="1" applyFont="1" applyFill="1" applyBorder="1" applyAlignment="1" applyProtection="1">
      <alignment horizontal="left" vertical="center" wrapText="1"/>
      <protection hidden="1"/>
    </xf>
    <xf numFmtId="49" fontId="31" fillId="51" borderId="40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16" xfId="0" applyNumberFormat="1" applyFont="1" applyFill="1" applyBorder="1" applyAlignment="1" applyProtection="1">
      <alignment horizontal="left" vertical="top"/>
      <protection hidden="1"/>
    </xf>
    <xf numFmtId="0" fontId="32" fillId="0" borderId="0" xfId="0" applyFont="1" applyBorder="1" applyAlignment="1" applyProtection="1">
      <alignment vertical="top"/>
      <protection hidden="1"/>
    </xf>
    <xf numFmtId="0" fontId="23" fillId="0" borderId="0" xfId="0" applyFont="1" applyFill="1" applyBorder="1" applyAlignment="1" applyProtection="1">
      <alignment vertical="top"/>
      <protection hidden="1"/>
    </xf>
    <xf numFmtId="180" fontId="23" fillId="0" borderId="0" xfId="88" applyNumberFormat="1" applyFont="1" applyFill="1" applyBorder="1" applyAlignment="1" applyProtection="1">
      <alignment vertical="top"/>
      <protection hidden="1"/>
    </xf>
    <xf numFmtId="180" fontId="23" fillId="0" borderId="12" xfId="88" applyNumberFormat="1" applyFont="1" applyFill="1" applyBorder="1" applyAlignment="1" applyProtection="1">
      <alignment vertical="top"/>
      <protection hidden="1"/>
    </xf>
    <xf numFmtId="49" fontId="23" fillId="51" borderId="20" xfId="0" applyNumberFormat="1" applyFont="1" applyFill="1" applyBorder="1" applyAlignment="1" applyProtection="1">
      <alignment horizontal="left" vertical="top" wrapText="1"/>
      <protection hidden="1"/>
    </xf>
    <xf numFmtId="49" fontId="23" fillId="51" borderId="41" xfId="0" applyNumberFormat="1" applyFont="1" applyFill="1" applyBorder="1" applyAlignment="1" applyProtection="1">
      <alignment horizontal="left" vertical="top" wrapText="1"/>
      <protection hidden="1"/>
    </xf>
    <xf numFmtId="49" fontId="31" fillId="51" borderId="42" xfId="0" applyNumberFormat="1" applyFont="1" applyFill="1" applyBorder="1" applyAlignment="1" applyProtection="1">
      <alignment vertical="top" wrapText="1"/>
      <protection hidden="1"/>
    </xf>
    <xf numFmtId="49" fontId="23" fillId="51" borderId="43" xfId="0" applyNumberFormat="1" applyFont="1" applyFill="1" applyBorder="1" applyAlignment="1" applyProtection="1">
      <alignment horizontal="right" vertical="top" wrapText="1"/>
      <protection hidden="1"/>
    </xf>
    <xf numFmtId="49" fontId="23" fillId="51" borderId="38" xfId="0" applyNumberFormat="1" applyFont="1" applyFill="1" applyBorder="1" applyAlignment="1" applyProtection="1">
      <alignment horizontal="right" vertical="top" wrapText="1"/>
      <protection hidden="1"/>
    </xf>
    <xf numFmtId="49" fontId="23" fillId="51" borderId="39" xfId="0" applyNumberFormat="1" applyFont="1" applyFill="1" applyBorder="1" applyAlignment="1" applyProtection="1">
      <alignment horizontal="right" vertical="top" wrapText="1"/>
      <protection hidden="1"/>
    </xf>
    <xf numFmtId="49" fontId="31" fillId="51" borderId="20" xfId="0" applyNumberFormat="1" applyFont="1" applyFill="1" applyBorder="1" applyAlignment="1" applyProtection="1">
      <alignment vertical="top" wrapText="1"/>
      <protection hidden="1"/>
    </xf>
    <xf numFmtId="49" fontId="24" fillId="51" borderId="13" xfId="0" applyNumberFormat="1" applyFont="1" applyFill="1" applyBorder="1" applyAlignment="1" applyProtection="1">
      <alignment horizontal="left" vertical="top" wrapText="1"/>
      <protection hidden="1"/>
    </xf>
    <xf numFmtId="49" fontId="24" fillId="51" borderId="22" xfId="0" applyNumberFormat="1" applyFont="1" applyFill="1" applyBorder="1" applyAlignment="1" applyProtection="1">
      <alignment horizontal="left" vertical="top" wrapText="1"/>
      <protection hidden="1" locked="0"/>
    </xf>
    <xf numFmtId="49" fontId="24" fillId="0" borderId="44" xfId="0" applyNumberFormat="1" applyFont="1" applyFill="1" applyBorder="1" applyAlignment="1" applyProtection="1">
      <alignment vertical="top" wrapText="1"/>
      <protection hidden="1" locked="0"/>
    </xf>
    <xf numFmtId="49" fontId="24" fillId="51" borderId="16" xfId="0" applyNumberFormat="1" applyFont="1" applyFill="1" applyBorder="1" applyAlignment="1" applyProtection="1">
      <alignment horizontal="left" vertical="top" wrapText="1"/>
      <protection hidden="1"/>
    </xf>
    <xf numFmtId="0" fontId="24" fillId="51" borderId="24" xfId="0" applyFont="1" applyFill="1" applyBorder="1" applyAlignment="1">
      <alignment wrapText="1"/>
    </xf>
    <xf numFmtId="49" fontId="24" fillId="51" borderId="17" xfId="0" applyNumberFormat="1" applyFont="1" applyFill="1" applyBorder="1" applyAlignment="1" applyProtection="1">
      <alignment horizontal="left" vertical="top" wrapText="1"/>
      <protection hidden="1"/>
    </xf>
    <xf numFmtId="0" fontId="24" fillId="51" borderId="26" xfId="0" applyFont="1" applyFill="1" applyBorder="1" applyAlignment="1">
      <alignment wrapText="1"/>
    </xf>
    <xf numFmtId="49" fontId="23" fillId="51" borderId="45" xfId="0" applyNumberFormat="1" applyFont="1" applyFill="1" applyBorder="1" applyAlignment="1" applyProtection="1">
      <alignment horizontal="left" vertical="top" wrapText="1"/>
      <protection hidden="1"/>
    </xf>
    <xf numFmtId="49" fontId="23" fillId="51" borderId="42" xfId="0" applyNumberFormat="1" applyFont="1" applyFill="1" applyBorder="1" applyAlignment="1" applyProtection="1">
      <alignment horizontal="left" vertical="top" wrapText="1"/>
      <protection hidden="1"/>
    </xf>
    <xf numFmtId="49" fontId="33" fillId="51" borderId="20" xfId="0" applyNumberFormat="1" applyFont="1" applyFill="1" applyBorder="1" applyAlignment="1" applyProtection="1">
      <alignment horizontal="left" vertical="center" wrapText="1"/>
      <protection hidden="1"/>
    </xf>
    <xf numFmtId="49" fontId="31" fillId="51" borderId="46" xfId="0" applyNumberFormat="1" applyFont="1" applyFill="1" applyBorder="1" applyAlignment="1" applyProtection="1">
      <alignment vertical="top" wrapText="1"/>
      <protection hidden="1"/>
    </xf>
    <xf numFmtId="49" fontId="23" fillId="51" borderId="43" xfId="0" applyNumberFormat="1" applyFont="1" applyFill="1" applyBorder="1" applyAlignment="1" applyProtection="1">
      <alignment horizontal="left" vertical="top" wrapText="1"/>
      <protection hidden="1"/>
    </xf>
    <xf numFmtId="0" fontId="31" fillId="51" borderId="20" xfId="0" applyFont="1" applyFill="1" applyBorder="1" applyAlignment="1">
      <alignment wrapText="1"/>
    </xf>
    <xf numFmtId="0" fontId="23" fillId="0" borderId="16" xfId="0" applyFont="1" applyFill="1" applyBorder="1" applyAlignment="1" applyProtection="1">
      <alignment horizontal="left"/>
      <protection hidden="1"/>
    </xf>
    <xf numFmtId="49" fontId="31" fillId="0" borderId="0" xfId="0" applyNumberFormat="1" applyFont="1" applyFill="1" applyBorder="1" applyAlignment="1" applyProtection="1">
      <alignment vertical="top" wrapText="1"/>
      <protection hidden="1"/>
    </xf>
    <xf numFmtId="49" fontId="23" fillId="0" borderId="0" xfId="0" applyNumberFormat="1" applyFont="1" applyFill="1" applyBorder="1" applyAlignment="1" applyProtection="1">
      <alignment horizontal="left" vertical="top" wrapText="1"/>
      <protection hidden="1"/>
    </xf>
    <xf numFmtId="49" fontId="23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12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31" fillId="0" borderId="12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3" fillId="0" borderId="16" xfId="0" applyFont="1" applyFill="1" applyBorder="1" applyAlignment="1" applyProtection="1">
      <alignment horizontal="left"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33" fillId="0" borderId="12" xfId="0" applyFont="1" applyFill="1" applyBorder="1" applyAlignment="1" applyProtection="1">
      <alignment/>
      <protection hidden="1"/>
    </xf>
    <xf numFmtId="0" fontId="24" fillId="0" borderId="16" xfId="0" applyFont="1" applyFill="1" applyBorder="1" applyAlignment="1" applyProtection="1">
      <alignment horizontal="left"/>
      <protection hidden="1"/>
    </xf>
    <xf numFmtId="0" fontId="24" fillId="0" borderId="13" xfId="0" applyFont="1" applyFill="1" applyBorder="1" applyAlignment="1" applyProtection="1">
      <alignment/>
      <protection hidden="1"/>
    </xf>
    <xf numFmtId="0" fontId="24" fillId="0" borderId="14" xfId="0" applyFont="1" applyFill="1" applyBorder="1" applyAlignment="1" applyProtection="1">
      <alignment/>
      <protection hidden="1"/>
    </xf>
    <xf numFmtId="0" fontId="24" fillId="0" borderId="15" xfId="0" applyFont="1" applyFill="1" applyBorder="1" applyAlignment="1" applyProtection="1">
      <alignment/>
      <protection hidden="1"/>
    </xf>
    <xf numFmtId="0" fontId="24" fillId="0" borderId="12" xfId="0" applyFont="1" applyFill="1" applyBorder="1" applyAlignment="1" applyProtection="1">
      <alignment/>
      <protection hidden="1"/>
    </xf>
    <xf numFmtId="0" fontId="24" fillId="0" borderId="16" xfId="0" applyFont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34" fillId="0" borderId="16" xfId="0" applyFont="1" applyBorder="1" applyAlignment="1" applyProtection="1">
      <alignment horizontal="left" indent="5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4" fillId="0" borderId="17" xfId="0" applyFont="1" applyFill="1" applyBorder="1" applyAlignment="1" applyProtection="1">
      <alignment horizontal="left"/>
      <protection hidden="1"/>
    </xf>
    <xf numFmtId="0" fontId="34" fillId="0" borderId="17" xfId="0" applyFont="1" applyBorder="1" applyAlignment="1" applyProtection="1">
      <alignment horizontal="left" indent="5"/>
      <protection hidden="1"/>
    </xf>
    <xf numFmtId="0" fontId="24" fillId="0" borderId="18" xfId="0" applyFont="1" applyFill="1" applyBorder="1" applyAlignment="1" applyProtection="1">
      <alignment/>
      <protection hidden="1"/>
    </xf>
    <xf numFmtId="0" fontId="24" fillId="0" borderId="18" xfId="0" applyFont="1" applyFill="1" applyBorder="1" applyAlignment="1" applyProtection="1">
      <alignment/>
      <protection hidden="1"/>
    </xf>
    <xf numFmtId="0" fontId="24" fillId="0" borderId="19" xfId="0" applyFont="1" applyFill="1" applyBorder="1" applyAlignment="1" applyProtection="1">
      <alignment/>
      <protection hidden="1"/>
    </xf>
    <xf numFmtId="0" fontId="0" fillId="47" borderId="47" xfId="0" applyFill="1" applyBorder="1" applyAlignment="1">
      <alignment/>
    </xf>
    <xf numFmtId="0" fontId="0" fillId="0" borderId="47" xfId="0" applyBorder="1" applyAlignment="1">
      <alignment/>
    </xf>
    <xf numFmtId="0" fontId="36" fillId="46" borderId="48" xfId="0" applyFont="1" applyFill="1" applyBorder="1" applyAlignment="1" applyProtection="1">
      <alignment/>
      <protection hidden="1"/>
    </xf>
    <xf numFmtId="0" fontId="36" fillId="46" borderId="49" xfId="0" applyFont="1" applyFill="1" applyBorder="1" applyAlignment="1" applyProtection="1">
      <alignment/>
      <protection hidden="1"/>
    </xf>
    <xf numFmtId="0" fontId="36" fillId="46" borderId="46" xfId="0" applyFont="1" applyFill="1" applyBorder="1" applyAlignment="1" applyProtection="1">
      <alignment/>
      <protection hidden="1"/>
    </xf>
    <xf numFmtId="16" fontId="23" fillId="47" borderId="50" xfId="0" applyNumberFormat="1" applyFont="1" applyFill="1" applyBorder="1" applyAlignment="1" applyProtection="1">
      <alignment vertical="top" wrapText="1"/>
      <protection hidden="1" locked="0"/>
    </xf>
    <xf numFmtId="0" fontId="0" fillId="47" borderId="14" xfId="0" applyFill="1" applyBorder="1" applyAlignment="1">
      <alignment/>
    </xf>
    <xf numFmtId="0" fontId="17" fillId="47" borderId="37" xfId="0" applyFont="1" applyFill="1" applyBorder="1" applyAlignment="1" applyProtection="1">
      <alignment/>
      <protection hidden="1"/>
    </xf>
    <xf numFmtId="3" fontId="23" fillId="0" borderId="29" xfId="88" applyNumberFormat="1" applyFont="1" applyFill="1" applyBorder="1" applyAlignment="1" applyProtection="1">
      <alignment horizontal="left" vertical="top" wrapText="1"/>
      <protection hidden="1"/>
    </xf>
    <xf numFmtId="3" fontId="23" fillId="0" borderId="30" xfId="88" applyNumberFormat="1" applyFont="1" applyFill="1" applyBorder="1" applyAlignment="1" applyProtection="1">
      <alignment horizontal="left" vertical="top" wrapText="1"/>
      <protection hidden="1"/>
    </xf>
    <xf numFmtId="3" fontId="23" fillId="0" borderId="28" xfId="88" applyNumberFormat="1" applyFont="1" applyFill="1" applyBorder="1" applyAlignment="1" applyProtection="1">
      <alignment horizontal="left" vertical="top" wrapText="1"/>
      <protection hidden="1"/>
    </xf>
    <xf numFmtId="49" fontId="23" fillId="51" borderId="51" xfId="0" applyNumberFormat="1" applyFont="1" applyFill="1" applyBorder="1" applyAlignment="1" applyProtection="1">
      <alignment horizontal="center" vertical="top" wrapText="1"/>
      <protection hidden="1"/>
    </xf>
    <xf numFmtId="49" fontId="23" fillId="51" borderId="45" xfId="0" applyNumberFormat="1" applyFont="1" applyFill="1" applyBorder="1" applyAlignment="1" applyProtection="1">
      <alignment horizontal="center" vertical="top" wrapText="1"/>
      <protection hidden="1"/>
    </xf>
    <xf numFmtId="49" fontId="23" fillId="51" borderId="21" xfId="0" applyNumberFormat="1" applyFont="1" applyFill="1" applyBorder="1" applyAlignment="1" applyProtection="1">
      <alignment horizontal="center" vertical="top" wrapText="1"/>
      <protection hidden="1"/>
    </xf>
    <xf numFmtId="49" fontId="35" fillId="0" borderId="48" xfId="0" applyNumberFormat="1" applyFont="1" applyFill="1" applyBorder="1" applyAlignment="1" applyProtection="1">
      <alignment horizontal="left" vertical="top" wrapText="1"/>
      <protection hidden="1"/>
    </xf>
    <xf numFmtId="49" fontId="35" fillId="0" borderId="49" xfId="0" applyNumberFormat="1" applyFont="1" applyFill="1" applyBorder="1" applyAlignment="1" applyProtection="1">
      <alignment horizontal="left" vertical="top" wrapText="1"/>
      <protection hidden="1"/>
    </xf>
    <xf numFmtId="49" fontId="35" fillId="0" borderId="46" xfId="0" applyNumberFormat="1" applyFont="1" applyFill="1" applyBorder="1" applyAlignment="1" applyProtection="1">
      <alignment horizontal="left" vertical="top" wrapText="1"/>
      <protection hidden="1"/>
    </xf>
    <xf numFmtId="49" fontId="32" fillId="0" borderId="48" xfId="0" applyNumberFormat="1" applyFont="1" applyFill="1" applyBorder="1" applyAlignment="1" applyProtection="1">
      <alignment horizontal="left" vertical="top" wrapText="1"/>
      <protection hidden="1"/>
    </xf>
    <xf numFmtId="49" fontId="32" fillId="0" borderId="49" xfId="0" applyNumberFormat="1" applyFont="1" applyFill="1" applyBorder="1" applyAlignment="1" applyProtection="1">
      <alignment horizontal="left" vertical="top" wrapText="1"/>
      <protection hidden="1"/>
    </xf>
    <xf numFmtId="49" fontId="32" fillId="0" borderId="46" xfId="0" applyNumberFormat="1" applyFont="1" applyFill="1" applyBorder="1" applyAlignment="1" applyProtection="1">
      <alignment horizontal="left" vertical="top" wrapText="1"/>
      <protection hidden="1"/>
    </xf>
    <xf numFmtId="49" fontId="34" fillId="51" borderId="42" xfId="0" applyNumberFormat="1" applyFont="1" applyFill="1" applyBorder="1" applyAlignment="1" applyProtection="1">
      <alignment horizontal="left" vertical="top" wrapText="1"/>
      <protection hidden="1"/>
    </xf>
    <xf numFmtId="49" fontId="34" fillId="51" borderId="45" xfId="0" applyNumberFormat="1" applyFont="1" applyFill="1" applyBorder="1" applyAlignment="1" applyProtection="1">
      <alignment horizontal="left" vertical="top" wrapText="1"/>
      <protection hidden="1"/>
    </xf>
    <xf numFmtId="49" fontId="34" fillId="51" borderId="21" xfId="0" applyNumberFormat="1" applyFont="1" applyFill="1" applyBorder="1" applyAlignment="1" applyProtection="1">
      <alignment horizontal="left" vertical="top" wrapText="1"/>
      <protection hidden="1"/>
    </xf>
    <xf numFmtId="49" fontId="23" fillId="0" borderId="29" xfId="9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30" xfId="9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28" xfId="9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31" xfId="90" applyNumberFormat="1" applyFont="1" applyFill="1" applyBorder="1" applyAlignment="1" applyProtection="1">
      <alignment horizontal="left" vertical="top" wrapText="1"/>
      <protection hidden="1" locked="0"/>
    </xf>
    <xf numFmtId="49" fontId="23" fillId="0" borderId="31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52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50" xfId="0" applyNumberFormat="1" applyFont="1" applyBorder="1" applyAlignment="1" applyProtection="1">
      <alignment vertical="top" wrapText="1"/>
      <protection hidden="1" locked="0"/>
    </xf>
    <xf numFmtId="49" fontId="23" fillId="0" borderId="37" xfId="0" applyNumberFormat="1" applyFont="1" applyBorder="1" applyAlignment="1" applyProtection="1">
      <alignment vertical="top" wrapText="1"/>
      <protection hidden="1" locked="0"/>
    </xf>
    <xf numFmtId="49" fontId="23" fillId="0" borderId="53" xfId="0" applyNumberFormat="1" applyFont="1" applyBorder="1" applyAlignment="1" applyProtection="1">
      <alignment vertical="top" wrapText="1"/>
      <protection hidden="1" locked="0"/>
    </xf>
    <xf numFmtId="49" fontId="23" fillId="0" borderId="29" xfId="0" applyNumberFormat="1" applyFont="1" applyBorder="1" applyAlignment="1" applyProtection="1">
      <alignment vertical="top" wrapText="1"/>
      <protection hidden="1" locked="0"/>
    </xf>
    <xf numFmtId="49" fontId="23" fillId="0" borderId="30" xfId="0" applyNumberFormat="1" applyFont="1" applyBorder="1" applyAlignment="1" applyProtection="1">
      <alignment vertical="top" wrapText="1"/>
      <protection hidden="1" locked="0"/>
    </xf>
    <xf numFmtId="49" fontId="23" fillId="0" borderId="28" xfId="0" applyNumberFormat="1" applyFont="1" applyBorder="1" applyAlignment="1" applyProtection="1">
      <alignment vertical="top" wrapText="1"/>
      <protection hidden="1" locked="0"/>
    </xf>
    <xf numFmtId="0" fontId="36" fillId="46" borderId="48" xfId="0" applyFont="1" applyFill="1" applyBorder="1" applyAlignment="1" applyProtection="1">
      <alignment horizontal="left" vertical="top"/>
      <protection hidden="1"/>
    </xf>
    <xf numFmtId="0" fontId="36" fillId="46" borderId="49" xfId="0" applyFont="1" applyFill="1" applyBorder="1" applyAlignment="1" applyProtection="1">
      <alignment horizontal="left" vertical="top"/>
      <protection hidden="1"/>
    </xf>
    <xf numFmtId="0" fontId="36" fillId="46" borderId="46" xfId="0" applyFont="1" applyFill="1" applyBorder="1" applyAlignment="1" applyProtection="1">
      <alignment horizontal="left" vertical="top"/>
      <protection hidden="1"/>
    </xf>
    <xf numFmtId="3" fontId="23" fillId="51" borderId="54" xfId="88" applyNumberFormat="1" applyFont="1" applyFill="1" applyBorder="1" applyAlignment="1" applyProtection="1">
      <alignment horizontal="center" vertical="top"/>
      <protection hidden="1"/>
    </xf>
    <xf numFmtId="3" fontId="23" fillId="51" borderId="55" xfId="88" applyNumberFormat="1" applyFont="1" applyFill="1" applyBorder="1" applyAlignment="1" applyProtection="1">
      <alignment horizontal="center" vertical="top"/>
      <protection hidden="1"/>
    </xf>
    <xf numFmtId="0" fontId="36" fillId="46" borderId="17" xfId="90" applyNumberFormat="1" applyFont="1" applyFill="1" applyBorder="1" applyAlignment="1" applyProtection="1">
      <alignment horizontal="left" vertical="center"/>
      <protection hidden="1"/>
    </xf>
    <xf numFmtId="0" fontId="36" fillId="46" borderId="19" xfId="90" applyNumberFormat="1" applyFont="1" applyFill="1" applyBorder="1" applyAlignment="1" applyProtection="1">
      <alignment horizontal="left" vertical="center"/>
      <protection hidden="1"/>
    </xf>
    <xf numFmtId="16" fontId="23" fillId="0" borderId="56" xfId="0" applyNumberFormat="1" applyFont="1" applyBorder="1" applyAlignment="1" applyProtection="1">
      <alignment horizontal="left" vertical="top" wrapText="1"/>
      <protection hidden="1" locked="0"/>
    </xf>
    <xf numFmtId="16" fontId="23" fillId="0" borderId="30" xfId="0" applyNumberFormat="1" applyFont="1" applyBorder="1" applyAlignment="1" applyProtection="1">
      <alignment horizontal="left" vertical="top" wrapText="1"/>
      <protection hidden="1" locked="0"/>
    </xf>
    <xf numFmtId="16" fontId="23" fillId="0" borderId="28" xfId="0" applyNumberFormat="1" applyFont="1" applyBorder="1" applyAlignment="1" applyProtection="1">
      <alignment horizontal="left" vertical="top" wrapText="1"/>
      <protection hidden="1" locked="0"/>
    </xf>
    <xf numFmtId="14" fontId="23" fillId="0" borderId="56" xfId="0" applyNumberFormat="1" applyFont="1" applyBorder="1" applyAlignment="1" applyProtection="1">
      <alignment horizontal="left" vertical="top" wrapText="1"/>
      <protection hidden="1" locked="0"/>
    </xf>
    <xf numFmtId="14" fontId="23" fillId="0" borderId="30" xfId="0" applyNumberFormat="1" applyFont="1" applyBorder="1" applyAlignment="1" applyProtection="1">
      <alignment horizontal="left" vertical="top" wrapText="1"/>
      <protection hidden="1" locked="0"/>
    </xf>
    <xf numFmtId="14" fontId="23" fillId="0" borderId="28" xfId="0" applyNumberFormat="1" applyFont="1" applyBorder="1" applyAlignment="1" applyProtection="1">
      <alignment horizontal="left" vertical="top" wrapText="1"/>
      <protection hidden="1" locked="0"/>
    </xf>
    <xf numFmtId="3" fontId="23" fillId="0" borderId="56" xfId="48" applyNumberFormat="1" applyFont="1" applyBorder="1" applyAlignment="1" applyProtection="1">
      <alignment horizontal="left" vertical="top" wrapText="1"/>
      <protection hidden="1" locked="0"/>
    </xf>
    <xf numFmtId="3" fontId="23" fillId="0" borderId="30" xfId="48" applyNumberFormat="1" applyFont="1" applyBorder="1" applyAlignment="1" applyProtection="1">
      <alignment horizontal="left" vertical="top" wrapText="1"/>
      <protection hidden="1" locked="0"/>
    </xf>
    <xf numFmtId="3" fontId="23" fillId="0" borderId="28" xfId="48" applyNumberFormat="1" applyFont="1" applyBorder="1" applyAlignment="1" applyProtection="1">
      <alignment horizontal="left" vertical="top" wrapText="1"/>
      <protection hidden="1" locked="0"/>
    </xf>
    <xf numFmtId="0" fontId="23" fillId="0" borderId="31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31" xfId="90" applyNumberFormat="1" applyFont="1" applyFill="1" applyBorder="1" applyAlignment="1" applyProtection="1" quotePrefix="1">
      <alignment horizontal="left" vertical="top" wrapText="1"/>
      <protection hidden="1" locked="0"/>
    </xf>
    <xf numFmtId="0" fontId="23" fillId="0" borderId="52" xfId="90" applyNumberFormat="1" applyFont="1" applyFill="1" applyBorder="1" applyAlignment="1" applyProtection="1" quotePrefix="1">
      <alignment horizontal="left" vertical="top" wrapText="1"/>
      <protection hidden="1" locked="0"/>
    </xf>
    <xf numFmtId="16" fontId="23" fillId="0" borderId="29" xfId="0" applyNumberFormat="1" applyFont="1" applyBorder="1" applyAlignment="1" applyProtection="1">
      <alignment horizontal="left" vertical="top" wrapText="1"/>
      <protection hidden="1" locked="0"/>
    </xf>
    <xf numFmtId="16" fontId="37" fillId="0" borderId="56" xfId="45" applyNumberFormat="1" applyFont="1" applyBorder="1" applyAlignment="1" applyProtection="1">
      <alignment horizontal="left" vertical="top" wrapText="1"/>
      <protection hidden="1" locked="0"/>
    </xf>
    <xf numFmtId="16" fontId="37" fillId="0" borderId="30" xfId="45" applyNumberFormat="1" applyFont="1" applyBorder="1" applyAlignment="1" applyProtection="1">
      <alignment horizontal="left" vertical="top" wrapText="1"/>
      <protection hidden="1" locked="0"/>
    </xf>
    <xf numFmtId="16" fontId="37" fillId="0" borderId="28" xfId="45" applyNumberFormat="1" applyFont="1" applyBorder="1" applyAlignment="1" applyProtection="1">
      <alignment horizontal="left" vertical="top" wrapText="1"/>
      <protection hidden="1" locked="0"/>
    </xf>
    <xf numFmtId="3" fontId="23" fillId="0" borderId="56" xfId="0" applyNumberFormat="1" applyFont="1" applyBorder="1" applyAlignment="1" applyProtection="1">
      <alignment horizontal="left" vertical="top" wrapText="1"/>
      <protection hidden="1" locked="0"/>
    </xf>
    <xf numFmtId="3" fontId="23" fillId="0" borderId="30" xfId="0" applyNumberFormat="1" applyFont="1" applyBorder="1" applyAlignment="1" applyProtection="1">
      <alignment horizontal="left" vertical="top" wrapText="1"/>
      <protection hidden="1" locked="0"/>
    </xf>
    <xf numFmtId="3" fontId="23" fillId="0" borderId="28" xfId="0" applyNumberFormat="1" applyFont="1" applyBorder="1" applyAlignment="1" applyProtection="1">
      <alignment horizontal="left" vertical="top" wrapText="1"/>
      <protection hidden="1" locked="0"/>
    </xf>
    <xf numFmtId="16" fontId="23" fillId="0" borderId="57" xfId="0" applyNumberFormat="1" applyFont="1" applyBorder="1" applyAlignment="1" applyProtection="1">
      <alignment horizontal="left" vertical="top" wrapText="1"/>
      <protection hidden="1" locked="0"/>
    </xf>
    <xf numFmtId="16" fontId="23" fillId="0" borderId="58" xfId="0" applyNumberFormat="1" applyFont="1" applyBorder="1" applyAlignment="1" applyProtection="1">
      <alignment horizontal="left" vertical="top" wrapText="1"/>
      <protection hidden="1" locked="0"/>
    </xf>
    <xf numFmtId="16" fontId="23" fillId="0" borderId="59" xfId="0" applyNumberFormat="1" applyFont="1" applyBorder="1" applyAlignment="1" applyProtection="1">
      <alignment horizontal="left" vertical="top" wrapText="1"/>
      <protection hidden="1" locked="0"/>
    </xf>
    <xf numFmtId="16" fontId="23" fillId="0" borderId="60" xfId="0" applyNumberFormat="1" applyFont="1" applyBorder="1" applyAlignment="1" applyProtection="1">
      <alignment horizontal="left" vertical="top" wrapText="1"/>
      <protection hidden="1" locked="0"/>
    </xf>
    <xf numFmtId="16" fontId="23" fillId="0" borderId="40" xfId="0" applyNumberFormat="1" applyFont="1" applyBorder="1" applyAlignment="1" applyProtection="1">
      <alignment horizontal="left" vertical="top" wrapText="1"/>
      <protection hidden="1" locked="0"/>
    </xf>
    <xf numFmtId="16" fontId="23" fillId="0" borderId="61" xfId="0" applyNumberFormat="1" applyFont="1" applyBorder="1" applyAlignment="1" applyProtection="1">
      <alignment horizontal="left" vertical="top" wrapText="1"/>
      <protection hidden="1" locked="0"/>
    </xf>
    <xf numFmtId="49" fontId="23" fillId="0" borderId="29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30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28" xfId="90" applyNumberFormat="1" applyFont="1" applyFill="1" applyBorder="1" applyAlignment="1" applyProtection="1" quotePrefix="1">
      <alignment horizontal="left" vertical="top" wrapText="1"/>
      <protection hidden="1" locked="0"/>
    </xf>
    <xf numFmtId="4" fontId="23" fillId="0" borderId="29" xfId="0" applyNumberFormat="1" applyFont="1" applyBorder="1" applyAlignment="1" applyProtection="1">
      <alignment horizontal="left" vertical="top" wrapText="1"/>
      <protection hidden="1" locked="0"/>
    </xf>
    <xf numFmtId="4" fontId="23" fillId="0" borderId="30" xfId="0" applyNumberFormat="1" applyFont="1" applyBorder="1" applyAlignment="1" applyProtection="1">
      <alignment horizontal="left" vertical="top" wrapText="1"/>
      <protection hidden="1" locked="0"/>
    </xf>
    <xf numFmtId="4" fontId="23" fillId="0" borderId="28" xfId="0" applyNumberFormat="1" applyFont="1" applyBorder="1" applyAlignment="1" applyProtection="1">
      <alignment horizontal="left" vertical="top" wrapText="1"/>
      <protection hidden="1" locked="0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left"/>
      <protection hidden="1"/>
    </xf>
    <xf numFmtId="0" fontId="29" fillId="0" borderId="17" xfId="90" applyNumberFormat="1" applyFont="1" applyFill="1" applyBorder="1" applyAlignment="1" applyProtection="1">
      <alignment horizontal="left" vertical="top" wrapText="1"/>
      <protection hidden="1"/>
    </xf>
    <xf numFmtId="0" fontId="29" fillId="0" borderId="18" xfId="90" applyNumberFormat="1" applyFont="1" applyFill="1" applyBorder="1" applyAlignment="1" applyProtection="1">
      <alignment horizontal="left" vertical="top" wrapText="1"/>
      <protection hidden="1"/>
    </xf>
    <xf numFmtId="0" fontId="29" fillId="0" borderId="49" xfId="90" applyNumberFormat="1" applyFont="1" applyFill="1" applyBorder="1" applyAlignment="1" applyProtection="1">
      <alignment horizontal="left" vertical="top" wrapText="1"/>
      <protection hidden="1"/>
    </xf>
    <xf numFmtId="0" fontId="29" fillId="0" borderId="46" xfId="90" applyNumberFormat="1" applyFont="1" applyFill="1" applyBorder="1" applyAlignment="1" applyProtection="1">
      <alignment horizontal="left" vertical="top" wrapText="1"/>
      <protection hidden="1"/>
    </xf>
    <xf numFmtId="0" fontId="29" fillId="0" borderId="0" xfId="0" applyFont="1" applyFill="1" applyBorder="1" applyAlignment="1" applyProtection="1">
      <alignment horizontal="center" vertical="top"/>
      <protection hidden="1"/>
    </xf>
    <xf numFmtId="0" fontId="29" fillId="0" borderId="12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51" borderId="29" xfId="0" applyFont="1" applyFill="1" applyBorder="1" applyAlignment="1" applyProtection="1">
      <alignment horizontal="left" vertical="top"/>
      <protection hidden="1"/>
    </xf>
    <xf numFmtId="0" fontId="31" fillId="51" borderId="30" xfId="0" applyFont="1" applyFill="1" applyBorder="1" applyAlignment="1" applyProtection="1">
      <alignment horizontal="left" vertical="top"/>
      <protection hidden="1"/>
    </xf>
    <xf numFmtId="0" fontId="31" fillId="51" borderId="25" xfId="0" applyFont="1" applyFill="1" applyBorder="1" applyAlignment="1" applyProtection="1">
      <alignment horizontal="left" vertical="top"/>
      <protection hidden="1"/>
    </xf>
    <xf numFmtId="0" fontId="23" fillId="0" borderId="29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30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28" xfId="90" applyNumberFormat="1" applyFont="1" applyFill="1" applyBorder="1" applyAlignment="1" applyProtection="1">
      <alignment horizontal="left" vertical="top" wrapText="1"/>
      <protection hidden="1" locked="0"/>
    </xf>
    <xf numFmtId="0" fontId="31" fillId="0" borderId="0" xfId="0" applyFont="1" applyBorder="1" applyAlignment="1" applyProtection="1">
      <alignment horizontal="center" vertical="top"/>
      <protection hidden="1"/>
    </xf>
    <xf numFmtId="0" fontId="31" fillId="0" borderId="37" xfId="0" applyFont="1" applyBorder="1" applyAlignment="1" applyProtection="1">
      <alignment horizontal="center" vertical="top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3" fillId="0" borderId="37" xfId="0" applyFont="1" applyFill="1" applyBorder="1" applyAlignment="1" applyProtection="1">
      <alignment horizontal="center"/>
      <protection hidden="1"/>
    </xf>
    <xf numFmtId="49" fontId="23" fillId="0" borderId="62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40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61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63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64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33" fillId="51" borderId="48" xfId="0" applyNumberFormat="1" applyFont="1" applyFill="1" applyBorder="1" applyAlignment="1" applyProtection="1">
      <alignment horizontal="left" vertical="center" wrapText="1"/>
      <protection hidden="1"/>
    </xf>
    <xf numFmtId="49" fontId="33" fillId="51" borderId="49" xfId="0" applyNumberFormat="1" applyFont="1" applyFill="1" applyBorder="1" applyAlignment="1" applyProtection="1">
      <alignment horizontal="left" vertical="center" wrapText="1"/>
      <protection hidden="1"/>
    </xf>
    <xf numFmtId="49" fontId="33" fillId="51" borderId="46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48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49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46" xfId="0" applyNumberFormat="1" applyFont="1" applyFill="1" applyBorder="1" applyAlignment="1" applyProtection="1">
      <alignment horizontal="left" vertical="top" wrapText="1"/>
      <protection hidden="1" locked="0"/>
    </xf>
    <xf numFmtId="49" fontId="24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30" xfId="0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0" fontId="23" fillId="0" borderId="57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58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65" xfId="0" applyNumberFormat="1" applyFont="1" applyFill="1" applyBorder="1" applyAlignment="1" applyProtection="1">
      <alignment horizontal="left" vertical="top" wrapText="1"/>
      <protection hidden="1" locked="0"/>
    </xf>
    <xf numFmtId="49" fontId="24" fillId="0" borderId="66" xfId="0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58" xfId="0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65" xfId="0" applyNumberFormat="1" applyFont="1" applyFill="1" applyBorder="1" applyAlignment="1" applyProtection="1">
      <alignment horizontal="center" vertical="top" wrapText="1"/>
      <protection hidden="1" locked="0"/>
    </xf>
    <xf numFmtId="0" fontId="23" fillId="0" borderId="60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40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67" xfId="0" applyNumberFormat="1" applyFont="1" applyFill="1" applyBorder="1" applyAlignment="1" applyProtection="1">
      <alignment horizontal="left" vertical="top" wrapText="1"/>
      <protection hidden="1" locked="0"/>
    </xf>
    <xf numFmtId="49" fontId="24" fillId="0" borderId="62" xfId="0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40" xfId="0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67" xfId="0" applyNumberFormat="1" applyFont="1" applyFill="1" applyBorder="1" applyAlignment="1" applyProtection="1">
      <alignment horizontal="center" vertical="top" wrapText="1"/>
      <protection hidden="1" locked="0"/>
    </xf>
    <xf numFmtId="0" fontId="23" fillId="51" borderId="29" xfId="0" applyFont="1" applyFill="1" applyBorder="1" applyAlignment="1" applyProtection="1">
      <alignment horizontal="left" vertical="top" wrapText="1"/>
      <protection hidden="1"/>
    </xf>
    <xf numFmtId="0" fontId="23" fillId="51" borderId="28" xfId="0" applyFont="1" applyFill="1" applyBorder="1" applyAlignment="1" applyProtection="1">
      <alignment horizontal="left" vertical="top" wrapText="1"/>
      <protection hidden="1"/>
    </xf>
    <xf numFmtId="191" fontId="23" fillId="0" borderId="29" xfId="0" applyNumberFormat="1" applyFont="1" applyBorder="1" applyAlignment="1" applyProtection="1">
      <alignment horizontal="left" vertical="top" wrapText="1"/>
      <protection hidden="1" locked="0"/>
    </xf>
    <xf numFmtId="191" fontId="23" fillId="0" borderId="30" xfId="0" applyNumberFormat="1" applyFont="1" applyBorder="1" applyAlignment="1" applyProtection="1">
      <alignment horizontal="left" vertical="top" wrapText="1"/>
      <protection hidden="1" locked="0"/>
    </xf>
    <xf numFmtId="191" fontId="23" fillId="0" borderId="28" xfId="0" applyNumberFormat="1" applyFont="1" applyBorder="1" applyAlignment="1" applyProtection="1">
      <alignment horizontal="left" vertical="top" wrapText="1"/>
      <protection hidden="1" locked="0"/>
    </xf>
    <xf numFmtId="4" fontId="23" fillId="51" borderId="29" xfId="0" applyNumberFormat="1" applyFont="1" applyFill="1" applyBorder="1" applyAlignment="1" applyProtection="1">
      <alignment horizontal="center" vertical="center" wrapText="1"/>
      <protection hidden="1" locked="0"/>
    </xf>
    <xf numFmtId="4" fontId="23" fillId="51" borderId="30" xfId="0" applyNumberFormat="1" applyFont="1" applyFill="1" applyBorder="1" applyAlignment="1" applyProtection="1">
      <alignment horizontal="center" vertical="center" wrapText="1"/>
      <protection hidden="1" locked="0"/>
    </xf>
    <xf numFmtId="4" fontId="23" fillId="51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51" borderId="56" xfId="0" applyNumberFormat="1" applyFont="1" applyFill="1" applyBorder="1" applyAlignment="1" applyProtection="1">
      <alignment horizontal="left" vertical="top" wrapText="1"/>
      <protection hidden="1" locked="0"/>
    </xf>
    <xf numFmtId="49" fontId="24" fillId="51" borderId="30" xfId="0" applyNumberFormat="1" applyFont="1" applyFill="1" applyBorder="1" applyAlignment="1" applyProtection="1">
      <alignment horizontal="left" vertical="top" wrapText="1"/>
      <protection hidden="1" locked="0"/>
    </xf>
    <xf numFmtId="49" fontId="24" fillId="51" borderId="25" xfId="0" applyNumberFormat="1" applyFont="1" applyFill="1" applyBorder="1" applyAlignment="1" applyProtection="1">
      <alignment horizontal="left" vertical="top" wrapText="1"/>
      <protection hidden="1" locked="0"/>
    </xf>
    <xf numFmtId="0" fontId="23" fillId="51" borderId="57" xfId="0" applyFont="1" applyFill="1" applyBorder="1" applyAlignment="1" applyProtection="1">
      <alignment horizontal="center" vertical="top"/>
      <protection hidden="1"/>
    </xf>
    <xf numFmtId="0" fontId="23" fillId="51" borderId="58" xfId="0" applyFont="1" applyFill="1" applyBorder="1" applyAlignment="1" applyProtection="1">
      <alignment horizontal="center" vertical="top"/>
      <protection hidden="1"/>
    </xf>
    <xf numFmtId="0" fontId="23" fillId="51" borderId="59" xfId="0" applyFont="1" applyFill="1" applyBorder="1" applyAlignment="1" applyProtection="1">
      <alignment horizontal="center" vertical="top"/>
      <protection hidden="1"/>
    </xf>
    <xf numFmtId="0" fontId="23" fillId="0" borderId="62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40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61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35" xfId="9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35" xfId="90" applyNumberFormat="1" applyFont="1" applyFill="1" applyBorder="1" applyAlignment="1" applyProtection="1" quotePrefix="1">
      <alignment horizontal="left" vertical="top" wrapText="1"/>
      <protection hidden="1" locked="0"/>
    </xf>
    <xf numFmtId="0" fontId="23" fillId="0" borderId="68" xfId="90" applyNumberFormat="1" applyFont="1" applyFill="1" applyBorder="1" applyAlignment="1" applyProtection="1" quotePrefix="1">
      <alignment horizontal="left" vertical="top" wrapText="1"/>
      <protection hidden="1" locked="0"/>
    </xf>
    <xf numFmtId="49" fontId="23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52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63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64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62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40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61" xfId="0" applyNumberFormat="1" applyFont="1" applyFill="1" applyBorder="1" applyAlignment="1" applyProtection="1">
      <alignment horizontal="left" vertical="center" wrapText="1"/>
      <protection hidden="1" locked="0"/>
    </xf>
    <xf numFmtId="0" fontId="31" fillId="51" borderId="69" xfId="0" applyFont="1" applyFill="1" applyBorder="1" applyAlignment="1" applyProtection="1">
      <alignment horizontal="center" vertical="top" wrapText="1"/>
      <protection hidden="1"/>
    </xf>
    <xf numFmtId="0" fontId="31" fillId="51" borderId="70" xfId="0" applyFont="1" applyFill="1" applyBorder="1" applyAlignment="1" applyProtection="1">
      <alignment horizontal="center" vertical="top" wrapText="1"/>
      <protection hidden="1"/>
    </xf>
    <xf numFmtId="49" fontId="23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71" xfId="0" applyNumberFormat="1" applyFont="1" applyFill="1" applyBorder="1" applyAlignment="1" applyProtection="1">
      <alignment horizontal="center" vertical="center" wrapText="1"/>
      <protection hidden="1" locked="0"/>
    </xf>
    <xf numFmtId="49" fontId="23" fillId="0" borderId="66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58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59" xfId="0" applyNumberFormat="1" applyFont="1" applyFill="1" applyBorder="1" applyAlignment="1" applyProtection="1">
      <alignment horizontal="left" vertical="center" wrapText="1"/>
      <protection hidden="1" locked="0"/>
    </xf>
    <xf numFmtId="0" fontId="33" fillId="51" borderId="48" xfId="0" applyFont="1" applyFill="1" applyBorder="1" applyAlignment="1" applyProtection="1">
      <alignment horizontal="left" vertical="top" wrapText="1"/>
      <protection hidden="1"/>
    </xf>
    <xf numFmtId="0" fontId="33" fillId="51" borderId="49" xfId="0" applyFont="1" applyFill="1" applyBorder="1" applyAlignment="1" applyProtection="1">
      <alignment horizontal="left" vertical="top" wrapText="1"/>
      <protection hidden="1"/>
    </xf>
    <xf numFmtId="0" fontId="33" fillId="51" borderId="46" xfId="0" applyFont="1" applyFill="1" applyBorder="1" applyAlignment="1" applyProtection="1">
      <alignment horizontal="left" vertical="top" wrapText="1"/>
      <protection hidden="1"/>
    </xf>
    <xf numFmtId="0" fontId="34" fillId="51" borderId="42" xfId="0" applyFont="1" applyFill="1" applyBorder="1" applyAlignment="1">
      <alignment horizontal="left" vertical="top" wrapText="1"/>
    </xf>
    <xf numFmtId="0" fontId="34" fillId="51" borderId="45" xfId="0" applyFont="1" applyFill="1" applyBorder="1" applyAlignment="1">
      <alignment horizontal="left" vertical="top" wrapText="1"/>
    </xf>
    <xf numFmtId="0" fontId="34" fillId="51" borderId="21" xfId="0" applyFont="1" applyFill="1" applyBorder="1" applyAlignment="1">
      <alignment horizontal="left" vertical="top" wrapText="1"/>
    </xf>
    <xf numFmtId="49" fontId="24" fillId="51" borderId="66" xfId="0" applyNumberFormat="1" applyFont="1" applyFill="1" applyBorder="1" applyAlignment="1" applyProtection="1">
      <alignment horizontal="left" vertical="top" wrapText="1"/>
      <protection hidden="1" locked="0"/>
    </xf>
    <xf numFmtId="49" fontId="24" fillId="51" borderId="59" xfId="0" applyNumberFormat="1" applyFont="1" applyFill="1" applyBorder="1" applyAlignment="1" applyProtection="1">
      <alignment horizontal="left" vertical="top" wrapText="1"/>
      <protection hidden="1" locked="0"/>
    </xf>
    <xf numFmtId="49" fontId="31" fillId="51" borderId="48" xfId="0" applyNumberFormat="1" applyFont="1" applyFill="1" applyBorder="1" applyAlignment="1" applyProtection="1">
      <alignment horizontal="left" vertical="top" wrapText="1"/>
      <protection hidden="1"/>
    </xf>
    <xf numFmtId="49" fontId="31" fillId="51" borderId="49" xfId="0" applyNumberFormat="1" applyFont="1" applyFill="1" applyBorder="1" applyAlignment="1" applyProtection="1">
      <alignment horizontal="left" vertical="top" wrapText="1"/>
      <protection hidden="1"/>
    </xf>
    <xf numFmtId="49" fontId="31" fillId="51" borderId="46" xfId="0" applyNumberFormat="1" applyFont="1" applyFill="1" applyBorder="1" applyAlignment="1" applyProtection="1">
      <alignment horizontal="left" vertical="top" wrapText="1"/>
      <protection hidden="1"/>
    </xf>
    <xf numFmtId="0" fontId="23" fillId="51" borderId="72" xfId="0" applyFont="1" applyFill="1" applyBorder="1" applyAlignment="1" applyProtection="1">
      <alignment horizontal="left" vertical="top" wrapText="1"/>
      <protection hidden="1"/>
    </xf>
    <xf numFmtId="0" fontId="23" fillId="51" borderId="73" xfId="0" applyFont="1" applyFill="1" applyBorder="1" applyAlignment="1" applyProtection="1">
      <alignment horizontal="left" vertical="top" wrapText="1"/>
      <protection hidden="1"/>
    </xf>
    <xf numFmtId="0" fontId="23" fillId="51" borderId="74" xfId="0" applyFont="1" applyFill="1" applyBorder="1" applyAlignment="1" applyProtection="1">
      <alignment horizontal="left" vertical="top" wrapText="1"/>
      <protection hidden="1"/>
    </xf>
    <xf numFmtId="0" fontId="31" fillId="51" borderId="66" xfId="0" applyFont="1" applyFill="1" applyBorder="1" applyAlignment="1" applyProtection="1">
      <alignment horizontal="left" vertical="top"/>
      <protection hidden="1"/>
    </xf>
    <xf numFmtId="0" fontId="31" fillId="51" borderId="58" xfId="0" applyFont="1" applyFill="1" applyBorder="1" applyAlignment="1" applyProtection="1">
      <alignment horizontal="left" vertical="top"/>
      <protection hidden="1"/>
    </xf>
    <xf numFmtId="0" fontId="31" fillId="51" borderId="65" xfId="0" applyFont="1" applyFill="1" applyBorder="1" applyAlignment="1" applyProtection="1">
      <alignment horizontal="left" vertical="top"/>
      <protection hidden="1"/>
    </xf>
    <xf numFmtId="0" fontId="31" fillId="51" borderId="75" xfId="0" applyFont="1" applyFill="1" applyBorder="1" applyAlignment="1" applyProtection="1">
      <alignment horizontal="center" vertical="top" wrapText="1"/>
      <protection hidden="1"/>
    </xf>
    <xf numFmtId="0" fontId="31" fillId="51" borderId="49" xfId="0" applyFont="1" applyFill="1" applyBorder="1" applyAlignment="1" applyProtection="1">
      <alignment horizontal="center" vertical="top" wrapText="1"/>
      <protection hidden="1"/>
    </xf>
    <xf numFmtId="0" fontId="31" fillId="51" borderId="76" xfId="0" applyFont="1" applyFill="1" applyBorder="1" applyAlignment="1" applyProtection="1">
      <alignment horizontal="center" vertical="top" wrapText="1"/>
      <protection hidden="1"/>
    </xf>
    <xf numFmtId="0" fontId="31" fillId="51" borderId="48" xfId="0" applyFont="1" applyFill="1" applyBorder="1" applyAlignment="1" applyProtection="1">
      <alignment horizontal="center" vertical="top" wrapText="1"/>
      <protection hidden="1"/>
    </xf>
    <xf numFmtId="16" fontId="23" fillId="0" borderId="66" xfId="0" applyNumberFormat="1" applyFont="1" applyBorder="1" applyAlignment="1" applyProtection="1">
      <alignment horizontal="left" vertical="top" wrapText="1"/>
      <protection hidden="1" locked="0"/>
    </xf>
    <xf numFmtId="49" fontId="23" fillId="0" borderId="62" xfId="0" applyNumberFormat="1" applyFont="1" applyBorder="1" applyAlignment="1" applyProtection="1">
      <alignment vertical="top" wrapText="1"/>
      <protection hidden="1" locked="0"/>
    </xf>
    <xf numFmtId="49" fontId="23" fillId="0" borderId="40" xfId="0" applyNumberFormat="1" applyFont="1" applyBorder="1" applyAlignment="1" applyProtection="1">
      <alignment vertical="top" wrapText="1"/>
      <protection hidden="1" locked="0"/>
    </xf>
    <xf numFmtId="49" fontId="23" fillId="0" borderId="61" xfId="0" applyNumberFormat="1" applyFont="1" applyBorder="1" applyAlignment="1" applyProtection="1">
      <alignment vertical="top" wrapText="1"/>
      <protection hidden="1" locked="0"/>
    </xf>
    <xf numFmtId="49" fontId="23" fillId="0" borderId="33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34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24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31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29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30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26" xfId="0" applyNumberFormat="1" applyFont="1" applyFill="1" applyBorder="1" applyAlignment="1" applyProtection="1">
      <alignment horizontal="left" vertical="center" wrapText="1"/>
      <protection hidden="1" locked="0"/>
    </xf>
    <xf numFmtId="49" fontId="23" fillId="0" borderId="63" xfId="0" applyNumberFormat="1" applyFont="1" applyFill="1" applyBorder="1" applyAlignment="1" applyProtection="1">
      <alignment horizontal="left" vertical="center" wrapText="1"/>
      <protection hidden="1" locked="0"/>
    </xf>
    <xf numFmtId="16" fontId="37" fillId="0" borderId="60" xfId="45" applyNumberFormat="1" applyFont="1" applyBorder="1" applyAlignment="1" applyProtection="1">
      <alignment horizontal="left" vertical="top" wrapText="1"/>
      <protection hidden="1" locked="0"/>
    </xf>
    <xf numFmtId="16" fontId="37" fillId="0" borderId="40" xfId="45" applyNumberFormat="1" applyFont="1" applyBorder="1" applyAlignment="1" applyProtection="1">
      <alignment horizontal="left" vertical="top" wrapText="1"/>
      <protection hidden="1" locked="0"/>
    </xf>
    <xf numFmtId="16" fontId="37" fillId="0" borderId="61" xfId="45" applyNumberFormat="1" applyFont="1" applyBorder="1" applyAlignment="1" applyProtection="1">
      <alignment horizontal="left" vertical="top" wrapText="1"/>
      <protection hidden="1" locked="0"/>
    </xf>
    <xf numFmtId="0" fontId="23" fillId="0" borderId="56" xfId="0" applyNumberFormat="1" applyFont="1" applyBorder="1" applyAlignment="1" applyProtection="1">
      <alignment horizontal="left" vertical="top" wrapText="1"/>
      <protection hidden="1" locked="0"/>
    </xf>
    <xf numFmtId="0" fontId="23" fillId="0" borderId="30" xfId="0" applyNumberFormat="1" applyFont="1" applyBorder="1" applyAlignment="1" applyProtection="1">
      <alignment horizontal="left" vertical="top" wrapText="1"/>
      <protection hidden="1" locked="0"/>
    </xf>
    <xf numFmtId="0" fontId="23" fillId="0" borderId="28" xfId="0" applyNumberFormat="1" applyFont="1" applyBorder="1" applyAlignment="1" applyProtection="1">
      <alignment horizontal="left" vertical="top" wrapText="1"/>
      <protection hidden="1" locked="0"/>
    </xf>
  </cellXfs>
  <cellStyles count="8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Texto de advertencia" xfId="94"/>
    <cellStyle name="Texto explicativo" xfId="95"/>
    <cellStyle name="Título" xfId="96"/>
    <cellStyle name="Título 1" xfId="97"/>
    <cellStyle name="Título 2" xfId="98"/>
    <cellStyle name="Título 3" xfId="99"/>
    <cellStyle name="Total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</xdr:rowOff>
    </xdr:from>
    <xdr:to>
      <xdr:col>0</xdr:col>
      <xdr:colOff>390525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219075" y="9525"/>
          <a:ext cx="17145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3</xdr:col>
      <xdr:colOff>885825</xdr:colOff>
      <xdr:row>4</xdr:row>
      <xdr:rowOff>38100</xdr:rowOff>
    </xdr:to>
    <xdr:pic>
      <xdr:nvPicPr>
        <xdr:cNvPr id="1" name="Picture 95" descr="logo UTN redibujado"/>
        <xdr:cNvPicPr preferRelativeResize="1">
          <a:picLocks noChangeAspect="1"/>
        </xdr:cNvPicPr>
      </xdr:nvPicPr>
      <xdr:blipFill>
        <a:blip r:embed="rId1"/>
        <a:srcRect l="7180" t="11981" r="7180" b="13824"/>
        <a:stretch>
          <a:fillRect/>
        </a:stretch>
      </xdr:blipFill>
      <xdr:spPr>
        <a:xfrm>
          <a:off x="161925" y="66675"/>
          <a:ext cx="3590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0</xdr:row>
      <xdr:rowOff>76200</xdr:rowOff>
    </xdr:from>
    <xdr:to>
      <xdr:col>13</xdr:col>
      <xdr:colOff>28575</xdr:colOff>
      <xdr:row>4</xdr:row>
      <xdr:rowOff>219075</xdr:rowOff>
    </xdr:to>
    <xdr:sp>
      <xdr:nvSpPr>
        <xdr:cNvPr id="2" name="Text Box 97"/>
        <xdr:cNvSpPr txBox="1">
          <a:spLocks noChangeArrowheads="1"/>
        </xdr:cNvSpPr>
      </xdr:nvSpPr>
      <xdr:spPr>
        <a:xfrm>
          <a:off x="9363075" y="76200"/>
          <a:ext cx="5467350" cy="88582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International Office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Exchange Program for Germany</a:t>
          </a:r>
        </a:p>
      </xdr:txBody>
    </xdr:sp>
    <xdr:clientData/>
  </xdr:twoCellAnchor>
  <xdr:oneCellAnchor>
    <xdr:from>
      <xdr:col>7</xdr:col>
      <xdr:colOff>28575</xdr:colOff>
      <xdr:row>5</xdr:row>
      <xdr:rowOff>19050</xdr:rowOff>
    </xdr:from>
    <xdr:ext cx="4610100" cy="723900"/>
    <xdr:sp>
      <xdr:nvSpPr>
        <xdr:cNvPr id="3" name="Text Box 98"/>
        <xdr:cNvSpPr txBox="1">
          <a:spLocks noChangeArrowheads="1"/>
        </xdr:cNvSpPr>
      </xdr:nvSpPr>
      <xdr:spPr>
        <a:xfrm>
          <a:off x="9382125" y="990600"/>
          <a:ext cx="461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1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Akademisches Auslandsamt
</a:t>
          </a:r>
          <a:r>
            <a:rPr lang="en-US" cap="none" sz="2000" b="1" i="1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Austauschprogramme mit Deutschland</a:t>
          </a:r>
        </a:p>
      </xdr:txBody>
    </xdr:sp>
    <xdr:clientData/>
  </xdr:oneCellAnchor>
  <xdr:twoCellAnchor>
    <xdr:from>
      <xdr:col>1</xdr:col>
      <xdr:colOff>95250</xdr:colOff>
      <xdr:row>3</xdr:row>
      <xdr:rowOff>161925</xdr:rowOff>
    </xdr:from>
    <xdr:to>
      <xdr:col>4</xdr:col>
      <xdr:colOff>0</xdr:colOff>
      <xdr:row>7</xdr:row>
      <xdr:rowOff>133350</xdr:rowOff>
    </xdr:to>
    <xdr:sp>
      <xdr:nvSpPr>
        <xdr:cNvPr id="4" name="Text Box 99"/>
        <xdr:cNvSpPr txBox="1">
          <a:spLocks noChangeArrowheads="1"/>
        </xdr:cNvSpPr>
      </xdr:nvSpPr>
      <xdr:spPr>
        <a:xfrm>
          <a:off x="171450" y="714375"/>
          <a:ext cx="38100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Educación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Universidad Tecnológica Nacional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Rectorado
</a:t>
          </a:r>
        </a:p>
      </xdr:txBody>
    </xdr:sp>
    <xdr:clientData/>
  </xdr:twoCellAnchor>
  <xdr:oneCellAnchor>
    <xdr:from>
      <xdr:col>1</xdr:col>
      <xdr:colOff>95250</xdr:colOff>
      <xdr:row>7</xdr:row>
      <xdr:rowOff>85725</xdr:rowOff>
    </xdr:from>
    <xdr:ext cx="3067050" cy="609600"/>
    <xdr:sp>
      <xdr:nvSpPr>
        <xdr:cNvPr id="5" name="Text Box 100"/>
        <xdr:cNvSpPr txBox="1">
          <a:spLocks noChangeArrowheads="1"/>
        </xdr:cNvSpPr>
      </xdr:nvSpPr>
      <xdr:spPr>
        <a:xfrm>
          <a:off x="171450" y="1381125"/>
          <a:ext cx="30670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Universidad Tecnológica Nacional International Office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Sarmiento 440 Piso 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
Ciudad Autónoma de Buenos Aires (C1041AAJ) 
Argentina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39</v>
      </c>
      <c r="DG2">
        <v>0</v>
      </c>
      <c r="EA2">
        <v>39</v>
      </c>
      <c r="EU2">
        <v>0</v>
      </c>
      <c r="FY2">
        <v>1</v>
      </c>
      <c r="HW2">
        <v>30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0</v>
      </c>
      <c r="C4" t="s">
        <v>0</v>
      </c>
      <c r="D4" t="b">
        <v>1</v>
      </c>
      <c r="E4" t="b">
        <v>1</v>
      </c>
      <c r="F4" t="s">
        <v>1</v>
      </c>
      <c r="G4">
        <v>2</v>
      </c>
      <c r="H4">
        <v>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0</v>
      </c>
      <c r="Y4" t="b">
        <v>0</v>
      </c>
      <c r="Z4" t="b">
        <v>0</v>
      </c>
      <c r="AE4">
        <v>4</v>
      </c>
      <c r="AF4" s="1" t="s">
        <v>17</v>
      </c>
      <c r="AG4" s="1" t="s">
        <v>18</v>
      </c>
      <c r="AH4" s="1" t="s">
        <v>10</v>
      </c>
      <c r="AI4" s="1" t="s">
        <v>2</v>
      </c>
      <c r="AJ4" s="1" t="s">
        <v>2</v>
      </c>
      <c r="AK4" s="1" t="s">
        <v>19</v>
      </c>
      <c r="AL4" s="1" t="s">
        <v>10</v>
      </c>
      <c r="AM4" s="1" t="s">
        <v>10</v>
      </c>
      <c r="AN4" s="1" t="s">
        <v>10</v>
      </c>
      <c r="AO4" s="1" t="s">
        <v>10</v>
      </c>
      <c r="AP4" s="1" t="s">
        <v>10</v>
      </c>
      <c r="AQ4" s="1" t="s">
        <v>10</v>
      </c>
      <c r="AR4" s="1" t="s">
        <v>20</v>
      </c>
      <c r="AS4" s="1" t="s">
        <v>10</v>
      </c>
      <c r="AT4" s="1" t="s">
        <v>21</v>
      </c>
      <c r="AU4" s="1" t="s">
        <v>10</v>
      </c>
      <c r="AV4" s="1" t="s">
        <v>10</v>
      </c>
      <c r="AW4" s="1" t="s">
        <v>10</v>
      </c>
      <c r="AX4" s="1" t="s">
        <v>10</v>
      </c>
      <c r="AY4" s="1" t="s">
        <v>22</v>
      </c>
      <c r="AZ4" s="1" t="s">
        <v>17</v>
      </c>
      <c r="BA4" s="1" t="s">
        <v>23</v>
      </c>
      <c r="BB4" s="1" t="s">
        <v>10</v>
      </c>
      <c r="BC4" s="1" t="s">
        <v>10</v>
      </c>
      <c r="BD4" s="1" t="s">
        <v>10</v>
      </c>
      <c r="BE4" s="1" t="s">
        <v>10</v>
      </c>
      <c r="BF4" s="1" t="s">
        <v>10</v>
      </c>
      <c r="BG4" s="1" t="s">
        <v>10</v>
      </c>
      <c r="BH4" s="1" t="s">
        <v>10</v>
      </c>
      <c r="BI4" s="1" t="s">
        <v>10</v>
      </c>
      <c r="BJ4" s="1" t="s">
        <v>24</v>
      </c>
      <c r="BK4" s="1" t="s">
        <v>25</v>
      </c>
      <c r="BL4" s="1" t="s">
        <v>2</v>
      </c>
      <c r="BM4" s="1" t="s">
        <v>13</v>
      </c>
      <c r="BN4" s="1" t="s">
        <v>10</v>
      </c>
      <c r="BO4" s="1" t="s">
        <v>10</v>
      </c>
      <c r="BP4" s="1" t="s">
        <v>10</v>
      </c>
      <c r="BQ4" s="1" t="s">
        <v>10</v>
      </c>
      <c r="BR4" s="1" t="s">
        <v>13</v>
      </c>
      <c r="BS4" s="1" t="s">
        <v>13</v>
      </c>
      <c r="BT4" s="1" t="s">
        <v>13</v>
      </c>
      <c r="BU4" s="1" t="s">
        <v>13</v>
      </c>
      <c r="BV4" s="1" t="s">
        <v>13</v>
      </c>
      <c r="BW4" s="1" t="s">
        <v>10</v>
      </c>
      <c r="BX4" s="1" t="s">
        <v>10</v>
      </c>
      <c r="BY4" s="1" t="s">
        <v>10</v>
      </c>
      <c r="BZ4" s="1" t="s">
        <v>10</v>
      </c>
      <c r="CA4" s="1" t="s">
        <v>10</v>
      </c>
      <c r="CB4" s="1" t="s">
        <v>17</v>
      </c>
      <c r="CC4" s="1" t="s">
        <v>10</v>
      </c>
      <c r="CD4" s="1" t="s">
        <v>10</v>
      </c>
      <c r="CE4" s="1" t="s">
        <v>10</v>
      </c>
      <c r="CF4" s="1" t="s">
        <v>10</v>
      </c>
      <c r="CG4" s="1" t="s">
        <v>10</v>
      </c>
      <c r="CM4">
        <v>4</v>
      </c>
      <c r="CN4" s="1" t="s">
        <v>17</v>
      </c>
      <c r="CO4" s="1" t="s">
        <v>43</v>
      </c>
      <c r="CP4" s="1" t="s">
        <v>44</v>
      </c>
      <c r="CQ4" s="1" t="s">
        <v>19</v>
      </c>
      <c r="CR4" s="1" t="s">
        <v>10</v>
      </c>
      <c r="CS4" s="1" t="s">
        <v>29</v>
      </c>
      <c r="CT4" s="1" t="s">
        <v>10</v>
      </c>
      <c r="CU4" s="1" t="s">
        <v>45</v>
      </c>
      <c r="CV4" s="1" t="s">
        <v>2</v>
      </c>
      <c r="EA4">
        <v>4</v>
      </c>
      <c r="EB4" s="1" t="s">
        <v>140</v>
      </c>
      <c r="EC4" s="1" t="s">
        <v>191</v>
      </c>
      <c r="ED4" s="1" t="s">
        <v>10</v>
      </c>
      <c r="EE4" s="1" t="s">
        <v>10</v>
      </c>
      <c r="EF4" s="1" t="s">
        <v>10</v>
      </c>
      <c r="EG4" s="1" t="s">
        <v>10</v>
      </c>
      <c r="EH4" s="1" t="s">
        <v>10</v>
      </c>
      <c r="EI4" s="1" t="s">
        <v>21</v>
      </c>
      <c r="EJ4" s="1" t="s">
        <v>2</v>
      </c>
      <c r="EK4" s="1" t="s">
        <v>192</v>
      </c>
      <c r="EL4" s="1" t="s">
        <v>13</v>
      </c>
      <c r="EM4" s="1" t="s">
        <v>10</v>
      </c>
      <c r="EN4" s="1" t="s">
        <v>10</v>
      </c>
      <c r="FY4">
        <v>4</v>
      </c>
      <c r="FZ4" s="1" t="s">
        <v>3</v>
      </c>
      <c r="GA4" s="1" t="s">
        <v>4</v>
      </c>
      <c r="GB4" s="1" t="s">
        <v>5</v>
      </c>
      <c r="GC4" s="1" t="s">
        <v>6</v>
      </c>
      <c r="GD4" s="1" t="s">
        <v>7</v>
      </c>
      <c r="GE4" s="1" t="s">
        <v>8</v>
      </c>
      <c r="GF4" s="1" t="s">
        <v>9</v>
      </c>
      <c r="GG4" s="1" t="s">
        <v>10</v>
      </c>
      <c r="GH4" s="1" t="s">
        <v>10</v>
      </c>
      <c r="GI4" s="1" t="s">
        <v>11</v>
      </c>
      <c r="GJ4" s="1" t="s">
        <v>12</v>
      </c>
      <c r="GK4" s="1" t="s">
        <v>10</v>
      </c>
      <c r="GL4" s="1" t="s">
        <v>13</v>
      </c>
      <c r="GM4" s="1" t="s">
        <v>10</v>
      </c>
      <c r="GN4" s="1" t="s">
        <v>13</v>
      </c>
      <c r="GO4" s="1" t="s">
        <v>14</v>
      </c>
      <c r="GP4" s="1" t="s">
        <v>15</v>
      </c>
      <c r="GQ4" s="1" t="s">
        <v>10</v>
      </c>
      <c r="GR4" s="1" t="s">
        <v>10</v>
      </c>
      <c r="GS4" s="1" t="s">
        <v>16</v>
      </c>
      <c r="HW4">
        <v>4</v>
      </c>
      <c r="HX4" s="1" t="s">
        <v>158</v>
      </c>
      <c r="HY4" s="1" t="s">
        <v>10</v>
      </c>
    </row>
    <row r="5" spans="31:233" ht="12.75">
      <c r="AE5">
        <v>4</v>
      </c>
      <c r="AF5" s="1" t="s">
        <v>26</v>
      </c>
      <c r="AG5" s="1" t="s">
        <v>27</v>
      </c>
      <c r="AH5" s="1" t="s">
        <v>2</v>
      </c>
      <c r="AI5" s="1" t="s">
        <v>10</v>
      </c>
      <c r="AJ5" s="1" t="s">
        <v>28</v>
      </c>
      <c r="AK5" s="1" t="s">
        <v>19</v>
      </c>
      <c r="AL5" s="1" t="s">
        <v>10</v>
      </c>
      <c r="AM5" s="1" t="s">
        <v>10</v>
      </c>
      <c r="AN5" s="1" t="s">
        <v>10</v>
      </c>
      <c r="AO5" s="1" t="s">
        <v>10</v>
      </c>
      <c r="AP5" s="1" t="s">
        <v>10</v>
      </c>
      <c r="AQ5" s="1" t="s">
        <v>10</v>
      </c>
      <c r="AR5" s="1" t="s">
        <v>20</v>
      </c>
      <c r="AS5" s="1" t="s">
        <v>13</v>
      </c>
      <c r="AT5" s="1" t="s">
        <v>21</v>
      </c>
      <c r="AU5" s="1" t="s">
        <v>10</v>
      </c>
      <c r="AV5" s="1" t="s">
        <v>10</v>
      </c>
      <c r="AW5" s="1" t="s">
        <v>10</v>
      </c>
      <c r="AX5" s="1" t="s">
        <v>24</v>
      </c>
      <c r="AY5" s="1" t="s">
        <v>29</v>
      </c>
      <c r="AZ5" s="1" t="s">
        <v>26</v>
      </c>
      <c r="BA5" s="1" t="s">
        <v>23</v>
      </c>
      <c r="BB5" s="1" t="s">
        <v>10</v>
      </c>
      <c r="BC5" s="1" t="s">
        <v>10</v>
      </c>
      <c r="BD5" s="1" t="s">
        <v>30</v>
      </c>
      <c r="BE5" s="1" t="s">
        <v>10</v>
      </c>
      <c r="BF5" s="1" t="s">
        <v>10</v>
      </c>
      <c r="BG5" s="1" t="s">
        <v>10</v>
      </c>
      <c r="BH5" s="1" t="s">
        <v>10</v>
      </c>
      <c r="BI5" s="1" t="s">
        <v>10</v>
      </c>
      <c r="BJ5" s="1" t="s">
        <v>24</v>
      </c>
      <c r="BK5" s="1" t="s">
        <v>25</v>
      </c>
      <c r="BL5" s="1" t="s">
        <v>10</v>
      </c>
      <c r="BM5" s="1" t="s">
        <v>13</v>
      </c>
      <c r="BN5" s="1" t="s">
        <v>10</v>
      </c>
      <c r="BO5" s="1" t="s">
        <v>10</v>
      </c>
      <c r="BP5" s="1" t="s">
        <v>10</v>
      </c>
      <c r="BQ5" s="1" t="s">
        <v>10</v>
      </c>
      <c r="BR5" s="1" t="s">
        <v>4</v>
      </c>
      <c r="BS5" s="1" t="s">
        <v>4</v>
      </c>
      <c r="BT5" s="1" t="s">
        <v>4</v>
      </c>
      <c r="BU5" s="1" t="s">
        <v>31</v>
      </c>
      <c r="BV5" s="1" t="s">
        <v>13</v>
      </c>
      <c r="BW5" s="1" t="s">
        <v>10</v>
      </c>
      <c r="BX5" s="1" t="s">
        <v>10</v>
      </c>
      <c r="BY5" s="1" t="s">
        <v>10</v>
      </c>
      <c r="BZ5" s="1" t="s">
        <v>10</v>
      </c>
      <c r="CA5" s="1" t="s">
        <v>13</v>
      </c>
      <c r="CB5" s="1" t="s">
        <v>32</v>
      </c>
      <c r="CC5" s="1" t="s">
        <v>10</v>
      </c>
      <c r="CD5" s="1" t="s">
        <v>10</v>
      </c>
      <c r="CE5" s="1" t="s">
        <v>10</v>
      </c>
      <c r="CF5" s="1" t="s">
        <v>10</v>
      </c>
      <c r="CG5" s="1" t="s">
        <v>10</v>
      </c>
      <c r="CM5">
        <v>4</v>
      </c>
      <c r="CN5" s="1" t="s">
        <v>17</v>
      </c>
      <c r="CO5" s="1" t="s">
        <v>46</v>
      </c>
      <c r="CP5" s="1" t="s">
        <v>47</v>
      </c>
      <c r="CQ5" s="1" t="s">
        <v>35</v>
      </c>
      <c r="CR5" s="1" t="s">
        <v>10</v>
      </c>
      <c r="CS5" s="1" t="s">
        <v>29</v>
      </c>
      <c r="CT5" s="1" t="s">
        <v>10</v>
      </c>
      <c r="CU5" s="1" t="s">
        <v>45</v>
      </c>
      <c r="CV5" s="1" t="s">
        <v>2</v>
      </c>
      <c r="EA5">
        <v>4</v>
      </c>
      <c r="EB5" s="1" t="s">
        <v>143</v>
      </c>
      <c r="EC5" s="1" t="s">
        <v>191</v>
      </c>
      <c r="ED5" s="1" t="s">
        <v>10</v>
      </c>
      <c r="EE5" s="1" t="s">
        <v>10</v>
      </c>
      <c r="EF5" s="1" t="s">
        <v>10</v>
      </c>
      <c r="EG5" s="1" t="s">
        <v>10</v>
      </c>
      <c r="EH5" s="1" t="s">
        <v>10</v>
      </c>
      <c r="EI5" s="1" t="s">
        <v>21</v>
      </c>
      <c r="EJ5" s="1" t="s">
        <v>2</v>
      </c>
      <c r="EK5" s="1" t="s">
        <v>193</v>
      </c>
      <c r="EL5" s="1" t="s">
        <v>13</v>
      </c>
      <c r="EM5" s="1" t="s">
        <v>10</v>
      </c>
      <c r="EN5" s="1" t="s">
        <v>10</v>
      </c>
      <c r="HW5">
        <v>4</v>
      </c>
      <c r="HX5" s="1" t="s">
        <v>159</v>
      </c>
      <c r="HY5" s="1" t="s">
        <v>10</v>
      </c>
    </row>
    <row r="6" spans="31:233" ht="12.75">
      <c r="AE6">
        <v>4</v>
      </c>
      <c r="AF6" s="1" t="s">
        <v>33</v>
      </c>
      <c r="AG6" s="1" t="s">
        <v>34</v>
      </c>
      <c r="AH6" s="1" t="s">
        <v>2</v>
      </c>
      <c r="AI6" s="1" t="s">
        <v>10</v>
      </c>
      <c r="AJ6" s="1" t="s">
        <v>28</v>
      </c>
      <c r="AK6" s="1" t="s">
        <v>35</v>
      </c>
      <c r="AL6" s="1" t="s">
        <v>10</v>
      </c>
      <c r="AM6" s="1" t="s">
        <v>10</v>
      </c>
      <c r="AN6" s="1" t="s">
        <v>10</v>
      </c>
      <c r="AO6" s="1" t="s">
        <v>10</v>
      </c>
      <c r="AP6" s="1" t="s">
        <v>10</v>
      </c>
      <c r="AQ6" s="1" t="s">
        <v>10</v>
      </c>
      <c r="AR6" s="1" t="s">
        <v>20</v>
      </c>
      <c r="AS6" s="1" t="s">
        <v>4</v>
      </c>
      <c r="AT6" s="1" t="s">
        <v>21</v>
      </c>
      <c r="AU6" s="1" t="s">
        <v>10</v>
      </c>
      <c r="AV6" s="1" t="s">
        <v>10</v>
      </c>
      <c r="AW6" s="1" t="s">
        <v>10</v>
      </c>
      <c r="AX6" s="1" t="s">
        <v>24</v>
      </c>
      <c r="AY6" s="1" t="s">
        <v>22</v>
      </c>
      <c r="AZ6" s="1" t="s">
        <v>33</v>
      </c>
      <c r="BA6" s="1" t="s">
        <v>23</v>
      </c>
      <c r="BB6" s="1" t="s">
        <v>10</v>
      </c>
      <c r="BC6" s="1" t="s">
        <v>10</v>
      </c>
      <c r="BD6" s="1" t="s">
        <v>30</v>
      </c>
      <c r="BE6" s="1" t="s">
        <v>10</v>
      </c>
      <c r="BF6" s="1" t="s">
        <v>10</v>
      </c>
      <c r="BG6" s="1" t="s">
        <v>10</v>
      </c>
      <c r="BH6" s="1" t="s">
        <v>10</v>
      </c>
      <c r="BI6" s="1" t="s">
        <v>10</v>
      </c>
      <c r="BJ6" s="1" t="s">
        <v>24</v>
      </c>
      <c r="BK6" s="1" t="s">
        <v>25</v>
      </c>
      <c r="BL6" s="1" t="s">
        <v>10</v>
      </c>
      <c r="BM6" s="1" t="s">
        <v>13</v>
      </c>
      <c r="BN6" s="1" t="s">
        <v>10</v>
      </c>
      <c r="BO6" s="1" t="s">
        <v>10</v>
      </c>
      <c r="BP6" s="1" t="s">
        <v>10</v>
      </c>
      <c r="BQ6" s="1" t="s">
        <v>10</v>
      </c>
      <c r="BR6" s="1" t="s">
        <v>4</v>
      </c>
      <c r="BS6" s="1" t="s">
        <v>4</v>
      </c>
      <c r="BT6" s="1" t="s">
        <v>4</v>
      </c>
      <c r="BU6" s="1" t="s">
        <v>36</v>
      </c>
      <c r="BV6" s="1" t="s">
        <v>13</v>
      </c>
      <c r="BW6" s="1" t="s">
        <v>10</v>
      </c>
      <c r="BX6" s="1" t="s">
        <v>10</v>
      </c>
      <c r="BY6" s="1" t="s">
        <v>10</v>
      </c>
      <c r="BZ6" s="1" t="s">
        <v>10</v>
      </c>
      <c r="CA6" s="1" t="s">
        <v>13</v>
      </c>
      <c r="CB6" s="1" t="s">
        <v>37</v>
      </c>
      <c r="CC6" s="1" t="s">
        <v>10</v>
      </c>
      <c r="CD6" s="1" t="s">
        <v>10</v>
      </c>
      <c r="CE6" s="1" t="s">
        <v>10</v>
      </c>
      <c r="CF6" s="1" t="s">
        <v>10</v>
      </c>
      <c r="CG6" s="1" t="s">
        <v>10</v>
      </c>
      <c r="CM6">
        <v>4</v>
      </c>
      <c r="CN6" s="1" t="s">
        <v>17</v>
      </c>
      <c r="CO6" s="1" t="s">
        <v>48</v>
      </c>
      <c r="CP6" s="1" t="s">
        <v>49</v>
      </c>
      <c r="CQ6" s="1" t="s">
        <v>40</v>
      </c>
      <c r="CR6" s="1" t="s">
        <v>10</v>
      </c>
      <c r="CS6" s="1" t="s">
        <v>29</v>
      </c>
      <c r="CT6" s="1" t="s">
        <v>10</v>
      </c>
      <c r="CU6" s="1" t="s">
        <v>45</v>
      </c>
      <c r="CV6" s="1" t="s">
        <v>2</v>
      </c>
      <c r="EA6">
        <v>4</v>
      </c>
      <c r="EB6" s="1" t="s">
        <v>131</v>
      </c>
      <c r="EC6" s="1" t="s">
        <v>191</v>
      </c>
      <c r="ED6" s="1" t="s">
        <v>10</v>
      </c>
      <c r="EE6" s="1" t="s">
        <v>10</v>
      </c>
      <c r="EF6" s="1" t="s">
        <v>10</v>
      </c>
      <c r="EG6" s="1" t="s">
        <v>10</v>
      </c>
      <c r="EH6" s="1" t="s">
        <v>10</v>
      </c>
      <c r="EI6" s="1" t="s">
        <v>21</v>
      </c>
      <c r="EJ6" s="1" t="s">
        <v>2</v>
      </c>
      <c r="EK6" s="1" t="s">
        <v>194</v>
      </c>
      <c r="EL6" s="1" t="s">
        <v>13</v>
      </c>
      <c r="EM6" s="1" t="s">
        <v>10</v>
      </c>
      <c r="EN6" s="1" t="s">
        <v>10</v>
      </c>
      <c r="HW6">
        <v>4</v>
      </c>
      <c r="HX6" s="1" t="s">
        <v>160</v>
      </c>
      <c r="HY6" s="1" t="s">
        <v>10</v>
      </c>
    </row>
    <row r="7" spans="31:233" ht="12.75">
      <c r="AE7">
        <v>4</v>
      </c>
      <c r="AF7" s="1" t="s">
        <v>38</v>
      </c>
      <c r="AG7" s="1" t="s">
        <v>39</v>
      </c>
      <c r="AH7" s="1" t="s">
        <v>2</v>
      </c>
      <c r="AI7" s="1" t="s">
        <v>10</v>
      </c>
      <c r="AJ7" s="1" t="s">
        <v>28</v>
      </c>
      <c r="AK7" s="1" t="s">
        <v>40</v>
      </c>
      <c r="AL7" s="1" t="s">
        <v>10</v>
      </c>
      <c r="AM7" s="1" t="s">
        <v>10</v>
      </c>
      <c r="AN7" s="1" t="s">
        <v>10</v>
      </c>
      <c r="AO7" s="1" t="s">
        <v>10</v>
      </c>
      <c r="AP7" s="1" t="s">
        <v>10</v>
      </c>
      <c r="AQ7" s="1" t="s">
        <v>10</v>
      </c>
      <c r="AR7" s="1" t="s">
        <v>20</v>
      </c>
      <c r="AS7" s="1" t="s">
        <v>13</v>
      </c>
      <c r="AT7" s="1" t="s">
        <v>21</v>
      </c>
      <c r="AU7" s="1" t="s">
        <v>10</v>
      </c>
      <c r="AV7" s="1" t="s">
        <v>10</v>
      </c>
      <c r="AW7" s="1" t="s">
        <v>10</v>
      </c>
      <c r="AX7" s="1" t="s">
        <v>24</v>
      </c>
      <c r="AY7" s="1" t="s">
        <v>22</v>
      </c>
      <c r="AZ7" s="1" t="s">
        <v>38</v>
      </c>
      <c r="BA7" s="1" t="s">
        <v>23</v>
      </c>
      <c r="BB7" s="1" t="s">
        <v>10</v>
      </c>
      <c r="BC7" s="1" t="s">
        <v>10</v>
      </c>
      <c r="BD7" s="1" t="s">
        <v>30</v>
      </c>
      <c r="BE7" s="1" t="s">
        <v>10</v>
      </c>
      <c r="BF7" s="1" t="s">
        <v>10</v>
      </c>
      <c r="BG7" s="1" t="s">
        <v>10</v>
      </c>
      <c r="BH7" s="1" t="s">
        <v>10</v>
      </c>
      <c r="BI7" s="1" t="s">
        <v>10</v>
      </c>
      <c r="BJ7" s="1" t="s">
        <v>24</v>
      </c>
      <c r="BK7" s="1" t="s">
        <v>25</v>
      </c>
      <c r="BL7" s="1" t="s">
        <v>10</v>
      </c>
      <c r="BM7" s="1" t="s">
        <v>13</v>
      </c>
      <c r="BN7" s="1" t="s">
        <v>10</v>
      </c>
      <c r="BO7" s="1" t="s">
        <v>10</v>
      </c>
      <c r="BP7" s="1" t="s">
        <v>10</v>
      </c>
      <c r="BQ7" s="1" t="s">
        <v>10</v>
      </c>
      <c r="BR7" s="1" t="s">
        <v>4</v>
      </c>
      <c r="BS7" s="1" t="s">
        <v>4</v>
      </c>
      <c r="BT7" s="1" t="s">
        <v>4</v>
      </c>
      <c r="BU7" s="1" t="s">
        <v>41</v>
      </c>
      <c r="BV7" s="1" t="s">
        <v>13</v>
      </c>
      <c r="BW7" s="1" t="s">
        <v>10</v>
      </c>
      <c r="BX7" s="1" t="s">
        <v>10</v>
      </c>
      <c r="BY7" s="1" t="s">
        <v>10</v>
      </c>
      <c r="BZ7" s="1" t="s">
        <v>10</v>
      </c>
      <c r="CA7" s="1" t="s">
        <v>13</v>
      </c>
      <c r="CB7" s="1" t="s">
        <v>42</v>
      </c>
      <c r="CC7" s="1" t="s">
        <v>10</v>
      </c>
      <c r="CD7" s="1" t="s">
        <v>10</v>
      </c>
      <c r="CE7" s="1" t="s">
        <v>10</v>
      </c>
      <c r="CF7" s="1" t="s">
        <v>10</v>
      </c>
      <c r="CG7" s="1" t="s">
        <v>10</v>
      </c>
      <c r="CM7">
        <v>4</v>
      </c>
      <c r="CN7" s="1" t="s">
        <v>17</v>
      </c>
      <c r="CO7" s="1" t="s">
        <v>50</v>
      </c>
      <c r="CP7" s="1" t="s">
        <v>51</v>
      </c>
      <c r="CQ7" s="1" t="s">
        <v>52</v>
      </c>
      <c r="CR7" s="1" t="s">
        <v>10</v>
      </c>
      <c r="CS7" s="1" t="s">
        <v>29</v>
      </c>
      <c r="CT7" s="1" t="s">
        <v>10</v>
      </c>
      <c r="CU7" s="1" t="s">
        <v>45</v>
      </c>
      <c r="CV7" s="1" t="s">
        <v>2</v>
      </c>
      <c r="EA7">
        <v>4</v>
      </c>
      <c r="EB7" s="1" t="s">
        <v>134</v>
      </c>
      <c r="EC7" s="1" t="s">
        <v>191</v>
      </c>
      <c r="ED7" s="1" t="s">
        <v>10</v>
      </c>
      <c r="EE7" s="1" t="s">
        <v>10</v>
      </c>
      <c r="EF7" s="1" t="s">
        <v>10</v>
      </c>
      <c r="EG7" s="1" t="s">
        <v>10</v>
      </c>
      <c r="EH7" s="1" t="s">
        <v>10</v>
      </c>
      <c r="EI7" s="1" t="s">
        <v>21</v>
      </c>
      <c r="EJ7" s="1" t="s">
        <v>2</v>
      </c>
      <c r="EK7" s="1" t="s">
        <v>195</v>
      </c>
      <c r="EL7" s="1" t="s">
        <v>13</v>
      </c>
      <c r="EM7" s="1" t="s">
        <v>10</v>
      </c>
      <c r="EN7" s="1" t="s">
        <v>10</v>
      </c>
      <c r="HW7">
        <v>4</v>
      </c>
      <c r="HX7" s="1" t="s">
        <v>161</v>
      </c>
      <c r="HY7" s="1" t="s">
        <v>4</v>
      </c>
    </row>
    <row r="8" spans="91:233" ht="12.75">
      <c r="CM8">
        <v>4</v>
      </c>
      <c r="CN8" s="1" t="s">
        <v>17</v>
      </c>
      <c r="CO8" s="1" t="s">
        <v>53</v>
      </c>
      <c r="CP8" s="1" t="s">
        <v>54</v>
      </c>
      <c r="CQ8" s="1" t="s">
        <v>55</v>
      </c>
      <c r="CR8" s="1" t="s">
        <v>10</v>
      </c>
      <c r="CS8" s="1" t="s">
        <v>29</v>
      </c>
      <c r="CT8" s="1" t="s">
        <v>10</v>
      </c>
      <c r="CU8" s="1" t="s">
        <v>45</v>
      </c>
      <c r="CV8" s="1" t="s">
        <v>2</v>
      </c>
      <c r="EA8">
        <v>4</v>
      </c>
      <c r="EB8" s="1" t="s">
        <v>122</v>
      </c>
      <c r="EC8" s="1" t="s">
        <v>191</v>
      </c>
      <c r="ED8" s="1" t="s">
        <v>10</v>
      </c>
      <c r="EE8" s="1" t="s">
        <v>10</v>
      </c>
      <c r="EF8" s="1" t="s">
        <v>10</v>
      </c>
      <c r="EG8" s="1" t="s">
        <v>10</v>
      </c>
      <c r="EH8" s="1" t="s">
        <v>10</v>
      </c>
      <c r="EI8" s="1" t="s">
        <v>21</v>
      </c>
      <c r="EJ8" s="1" t="s">
        <v>2</v>
      </c>
      <c r="EK8" s="1" t="s">
        <v>15</v>
      </c>
      <c r="EL8" s="1" t="s">
        <v>13</v>
      </c>
      <c r="EM8" s="1" t="s">
        <v>10</v>
      </c>
      <c r="EN8" s="1" t="s">
        <v>10</v>
      </c>
      <c r="HW8">
        <v>4</v>
      </c>
      <c r="HX8" s="1" t="s">
        <v>162</v>
      </c>
      <c r="HY8" s="1" t="s">
        <v>10</v>
      </c>
    </row>
    <row r="9" spans="91:233" ht="12.75">
      <c r="CM9">
        <v>4</v>
      </c>
      <c r="CN9" s="1" t="s">
        <v>17</v>
      </c>
      <c r="CO9" s="1" t="s">
        <v>56</v>
      </c>
      <c r="CP9" s="1" t="s">
        <v>57</v>
      </c>
      <c r="CQ9" s="1" t="s">
        <v>58</v>
      </c>
      <c r="CR9" s="1" t="s">
        <v>10</v>
      </c>
      <c r="CS9" s="1" t="s">
        <v>29</v>
      </c>
      <c r="CT9" s="1" t="s">
        <v>10</v>
      </c>
      <c r="CU9" s="1" t="s">
        <v>45</v>
      </c>
      <c r="CV9" s="1" t="s">
        <v>2</v>
      </c>
      <c r="EA9">
        <v>4</v>
      </c>
      <c r="EB9" s="1" t="s">
        <v>125</v>
      </c>
      <c r="EC9" s="1" t="s">
        <v>191</v>
      </c>
      <c r="ED9" s="1" t="s">
        <v>10</v>
      </c>
      <c r="EE9" s="1" t="s">
        <v>10</v>
      </c>
      <c r="EF9" s="1" t="s">
        <v>10</v>
      </c>
      <c r="EG9" s="1" t="s">
        <v>10</v>
      </c>
      <c r="EH9" s="1" t="s">
        <v>10</v>
      </c>
      <c r="EI9" s="1" t="s">
        <v>21</v>
      </c>
      <c r="EJ9" s="1" t="s">
        <v>2</v>
      </c>
      <c r="EK9" s="1" t="s">
        <v>196</v>
      </c>
      <c r="EL9" s="1" t="s">
        <v>13</v>
      </c>
      <c r="EM9" s="1" t="s">
        <v>10</v>
      </c>
      <c r="EN9" s="1" t="s">
        <v>10</v>
      </c>
      <c r="HW9">
        <v>4</v>
      </c>
      <c r="HX9" s="1" t="s">
        <v>163</v>
      </c>
      <c r="HY9" s="1" t="s">
        <v>4</v>
      </c>
    </row>
    <row r="10" spans="91:233" ht="12.75">
      <c r="CM10">
        <v>4</v>
      </c>
      <c r="CN10" s="1" t="s">
        <v>17</v>
      </c>
      <c r="CO10" s="1" t="s">
        <v>59</v>
      </c>
      <c r="CP10" s="1" t="s">
        <v>60</v>
      </c>
      <c r="CQ10" s="1" t="s">
        <v>61</v>
      </c>
      <c r="CR10" s="1" t="s">
        <v>10</v>
      </c>
      <c r="CS10" s="1" t="s">
        <v>29</v>
      </c>
      <c r="CT10" s="1" t="s">
        <v>10</v>
      </c>
      <c r="CU10" s="1" t="s">
        <v>45</v>
      </c>
      <c r="CV10" s="1" t="s">
        <v>2</v>
      </c>
      <c r="EA10">
        <v>4</v>
      </c>
      <c r="EB10" s="1" t="s">
        <v>113</v>
      </c>
      <c r="EC10" s="1" t="s">
        <v>191</v>
      </c>
      <c r="ED10" s="1" t="s">
        <v>10</v>
      </c>
      <c r="EE10" s="1" t="s">
        <v>10</v>
      </c>
      <c r="EF10" s="1" t="s">
        <v>10</v>
      </c>
      <c r="EG10" s="1" t="s">
        <v>10</v>
      </c>
      <c r="EH10" s="1" t="s">
        <v>10</v>
      </c>
      <c r="EI10" s="1" t="s">
        <v>21</v>
      </c>
      <c r="EJ10" s="1" t="s">
        <v>2</v>
      </c>
      <c r="EK10" s="1" t="s">
        <v>197</v>
      </c>
      <c r="EL10" s="1" t="s">
        <v>13</v>
      </c>
      <c r="EM10" s="1" t="s">
        <v>10</v>
      </c>
      <c r="EN10" s="1" t="s">
        <v>10</v>
      </c>
      <c r="HW10">
        <v>4</v>
      </c>
      <c r="HX10" s="1" t="s">
        <v>164</v>
      </c>
      <c r="HY10" s="1" t="s">
        <v>10</v>
      </c>
    </row>
    <row r="11" spans="91:233" ht="12.75">
      <c r="CM11">
        <v>4</v>
      </c>
      <c r="CN11" s="1" t="s">
        <v>17</v>
      </c>
      <c r="CO11" s="1" t="s">
        <v>62</v>
      </c>
      <c r="CP11" s="1" t="s">
        <v>63</v>
      </c>
      <c r="CQ11" s="1" t="s">
        <v>64</v>
      </c>
      <c r="CR11" s="1" t="s">
        <v>10</v>
      </c>
      <c r="CS11" s="1" t="s">
        <v>29</v>
      </c>
      <c r="CT11" s="1" t="s">
        <v>10</v>
      </c>
      <c r="CU11" s="1" t="s">
        <v>45</v>
      </c>
      <c r="CV11" s="1" t="s">
        <v>2</v>
      </c>
      <c r="EA11">
        <v>4</v>
      </c>
      <c r="EB11" s="1" t="s">
        <v>116</v>
      </c>
      <c r="EC11" s="1" t="s">
        <v>191</v>
      </c>
      <c r="ED11" s="1" t="s">
        <v>10</v>
      </c>
      <c r="EE11" s="1" t="s">
        <v>10</v>
      </c>
      <c r="EF11" s="1" t="s">
        <v>10</v>
      </c>
      <c r="EG11" s="1" t="s">
        <v>10</v>
      </c>
      <c r="EH11" s="1" t="s">
        <v>10</v>
      </c>
      <c r="EI11" s="1" t="s">
        <v>21</v>
      </c>
      <c r="EJ11" s="1" t="s">
        <v>2</v>
      </c>
      <c r="EK11" s="1" t="s">
        <v>198</v>
      </c>
      <c r="EL11" s="1" t="s">
        <v>13</v>
      </c>
      <c r="EM11" s="1" t="s">
        <v>10</v>
      </c>
      <c r="EN11" s="1" t="s">
        <v>10</v>
      </c>
      <c r="HW11">
        <v>4</v>
      </c>
      <c r="HX11" s="1" t="s">
        <v>165</v>
      </c>
      <c r="HY11" s="1" t="s">
        <v>166</v>
      </c>
    </row>
    <row r="12" spans="91:233" ht="12.75">
      <c r="CM12">
        <v>4</v>
      </c>
      <c r="CN12" s="1" t="s">
        <v>17</v>
      </c>
      <c r="CO12" s="1" t="s">
        <v>65</v>
      </c>
      <c r="CP12" s="1" t="s">
        <v>66</v>
      </c>
      <c r="CQ12" s="1" t="s">
        <v>67</v>
      </c>
      <c r="CR12" s="1" t="s">
        <v>10</v>
      </c>
      <c r="CS12" s="1" t="s">
        <v>29</v>
      </c>
      <c r="CT12" s="1" t="s">
        <v>10</v>
      </c>
      <c r="CU12" s="1" t="s">
        <v>45</v>
      </c>
      <c r="CV12" s="1" t="s">
        <v>2</v>
      </c>
      <c r="EA12">
        <v>4</v>
      </c>
      <c r="EB12" s="1" t="s">
        <v>104</v>
      </c>
      <c r="EC12" s="1" t="s">
        <v>191</v>
      </c>
      <c r="ED12" s="1" t="s">
        <v>10</v>
      </c>
      <c r="EE12" s="1" t="s">
        <v>10</v>
      </c>
      <c r="EF12" s="1" t="s">
        <v>10</v>
      </c>
      <c r="EG12" s="1" t="s">
        <v>10</v>
      </c>
      <c r="EH12" s="1" t="s">
        <v>10</v>
      </c>
      <c r="EI12" s="1" t="s">
        <v>21</v>
      </c>
      <c r="EJ12" s="1" t="s">
        <v>2</v>
      </c>
      <c r="EK12" s="1" t="s">
        <v>199</v>
      </c>
      <c r="EL12" s="1" t="s">
        <v>13</v>
      </c>
      <c r="EM12" s="1" t="s">
        <v>10</v>
      </c>
      <c r="EN12" s="1" t="s">
        <v>10</v>
      </c>
      <c r="HW12">
        <v>4</v>
      </c>
      <c r="HX12" s="1" t="s">
        <v>167</v>
      </c>
      <c r="HY12" s="1" t="s">
        <v>168</v>
      </c>
    </row>
    <row r="13" spans="91:233" ht="12.75">
      <c r="CM13">
        <v>4</v>
      </c>
      <c r="CN13" s="1" t="s">
        <v>17</v>
      </c>
      <c r="CO13" s="1" t="s">
        <v>68</v>
      </c>
      <c r="CP13" s="1" t="s">
        <v>69</v>
      </c>
      <c r="CQ13" s="1" t="s">
        <v>70</v>
      </c>
      <c r="CR13" s="1" t="s">
        <v>10</v>
      </c>
      <c r="CS13" s="1" t="s">
        <v>29</v>
      </c>
      <c r="CT13" s="1" t="s">
        <v>10</v>
      </c>
      <c r="CU13" s="1" t="s">
        <v>45</v>
      </c>
      <c r="CV13" s="1" t="s">
        <v>2</v>
      </c>
      <c r="EA13">
        <v>4</v>
      </c>
      <c r="EB13" s="1" t="s">
        <v>107</v>
      </c>
      <c r="EC13" s="1" t="s">
        <v>191</v>
      </c>
      <c r="ED13" s="1" t="s">
        <v>10</v>
      </c>
      <c r="EE13" s="1" t="s">
        <v>10</v>
      </c>
      <c r="EF13" s="1" t="s">
        <v>10</v>
      </c>
      <c r="EG13" s="1" t="s">
        <v>10</v>
      </c>
      <c r="EH13" s="1" t="s">
        <v>10</v>
      </c>
      <c r="EI13" s="1" t="s">
        <v>21</v>
      </c>
      <c r="EJ13" s="1" t="s">
        <v>2</v>
      </c>
      <c r="EK13" s="1" t="s">
        <v>200</v>
      </c>
      <c r="EL13" s="1" t="s">
        <v>13</v>
      </c>
      <c r="EM13" s="1" t="s">
        <v>10</v>
      </c>
      <c r="EN13" s="1" t="s">
        <v>10</v>
      </c>
      <c r="HW13">
        <v>4</v>
      </c>
      <c r="HX13" s="1" t="s">
        <v>169</v>
      </c>
      <c r="HY13" s="1" t="s">
        <v>0</v>
      </c>
    </row>
    <row r="14" spans="91:233" ht="12.75">
      <c r="CM14">
        <v>4</v>
      </c>
      <c r="CN14" s="1" t="s">
        <v>17</v>
      </c>
      <c r="CO14" s="1" t="s">
        <v>71</v>
      </c>
      <c r="CP14" s="1" t="s">
        <v>72</v>
      </c>
      <c r="CQ14" s="1" t="s">
        <v>73</v>
      </c>
      <c r="CR14" s="1" t="s">
        <v>10</v>
      </c>
      <c r="CS14" s="1" t="s">
        <v>29</v>
      </c>
      <c r="CT14" s="1" t="s">
        <v>10</v>
      </c>
      <c r="CU14" s="1" t="s">
        <v>45</v>
      </c>
      <c r="CV14" s="1" t="s">
        <v>2</v>
      </c>
      <c r="EA14">
        <v>4</v>
      </c>
      <c r="EB14" s="1" t="s">
        <v>95</v>
      </c>
      <c r="EC14" s="1" t="s">
        <v>191</v>
      </c>
      <c r="ED14" s="1" t="s">
        <v>10</v>
      </c>
      <c r="EE14" s="1" t="s">
        <v>10</v>
      </c>
      <c r="EF14" s="1" t="s">
        <v>10</v>
      </c>
      <c r="EG14" s="1" t="s">
        <v>10</v>
      </c>
      <c r="EH14" s="1" t="s">
        <v>10</v>
      </c>
      <c r="EI14" s="1" t="s">
        <v>21</v>
      </c>
      <c r="EJ14" s="1" t="s">
        <v>2</v>
      </c>
      <c r="EK14" s="1" t="s">
        <v>201</v>
      </c>
      <c r="EL14" s="1" t="s">
        <v>13</v>
      </c>
      <c r="EM14" s="1" t="s">
        <v>10</v>
      </c>
      <c r="EN14" s="1" t="s">
        <v>10</v>
      </c>
      <c r="HW14">
        <v>4</v>
      </c>
      <c r="HX14" s="1" t="s">
        <v>170</v>
      </c>
      <c r="HY14" s="1" t="s">
        <v>171</v>
      </c>
    </row>
    <row r="15" spans="91:233" ht="12.75">
      <c r="CM15">
        <v>4</v>
      </c>
      <c r="CN15" s="1" t="s">
        <v>17</v>
      </c>
      <c r="CO15" s="1" t="s">
        <v>74</v>
      </c>
      <c r="CP15" s="1" t="s">
        <v>75</v>
      </c>
      <c r="CQ15" s="1" t="s">
        <v>76</v>
      </c>
      <c r="CR15" s="1" t="s">
        <v>10</v>
      </c>
      <c r="CS15" s="1" t="s">
        <v>29</v>
      </c>
      <c r="CT15" s="1" t="s">
        <v>10</v>
      </c>
      <c r="CU15" s="1" t="s">
        <v>45</v>
      </c>
      <c r="CV15" s="1" t="s">
        <v>2</v>
      </c>
      <c r="EA15">
        <v>4</v>
      </c>
      <c r="EB15" s="1" t="s">
        <v>98</v>
      </c>
      <c r="EC15" s="1" t="s">
        <v>191</v>
      </c>
      <c r="ED15" s="1" t="s">
        <v>10</v>
      </c>
      <c r="EE15" s="1" t="s">
        <v>10</v>
      </c>
      <c r="EF15" s="1" t="s">
        <v>10</v>
      </c>
      <c r="EG15" s="1" t="s">
        <v>10</v>
      </c>
      <c r="EH15" s="1" t="s">
        <v>10</v>
      </c>
      <c r="EI15" s="1" t="s">
        <v>21</v>
      </c>
      <c r="EJ15" s="1" t="s">
        <v>2</v>
      </c>
      <c r="EK15" s="1" t="s">
        <v>202</v>
      </c>
      <c r="EL15" s="1" t="s">
        <v>13</v>
      </c>
      <c r="EM15" s="1" t="s">
        <v>10</v>
      </c>
      <c r="EN15" s="1" t="s">
        <v>10</v>
      </c>
      <c r="HW15">
        <v>4</v>
      </c>
      <c r="HX15" s="1" t="s">
        <v>172</v>
      </c>
      <c r="HY15" s="1" t="s">
        <v>10</v>
      </c>
    </row>
    <row r="16" spans="91:233" ht="12.75">
      <c r="CM16">
        <v>4</v>
      </c>
      <c r="CN16" s="1" t="s">
        <v>17</v>
      </c>
      <c r="CO16" s="1" t="s">
        <v>77</v>
      </c>
      <c r="CP16" s="1" t="s">
        <v>78</v>
      </c>
      <c r="CQ16" s="1" t="s">
        <v>79</v>
      </c>
      <c r="CR16" s="1" t="s">
        <v>10</v>
      </c>
      <c r="CS16" s="1" t="s">
        <v>29</v>
      </c>
      <c r="CT16" s="1" t="s">
        <v>10</v>
      </c>
      <c r="CU16" s="1" t="s">
        <v>45</v>
      </c>
      <c r="CV16" s="1" t="s">
        <v>2</v>
      </c>
      <c r="EA16">
        <v>4</v>
      </c>
      <c r="EB16" s="1" t="s">
        <v>86</v>
      </c>
      <c r="EC16" s="1" t="s">
        <v>191</v>
      </c>
      <c r="ED16" s="1" t="s">
        <v>10</v>
      </c>
      <c r="EE16" s="1" t="s">
        <v>10</v>
      </c>
      <c r="EF16" s="1" t="s">
        <v>10</v>
      </c>
      <c r="EG16" s="1" t="s">
        <v>10</v>
      </c>
      <c r="EH16" s="1" t="s">
        <v>10</v>
      </c>
      <c r="EI16" s="1" t="s">
        <v>21</v>
      </c>
      <c r="EJ16" s="1" t="s">
        <v>2</v>
      </c>
      <c r="EK16" s="1" t="s">
        <v>203</v>
      </c>
      <c r="EL16" s="1" t="s">
        <v>13</v>
      </c>
      <c r="EM16" s="1" t="s">
        <v>10</v>
      </c>
      <c r="EN16" s="1" t="s">
        <v>10</v>
      </c>
      <c r="HW16">
        <v>4</v>
      </c>
      <c r="HX16" s="1" t="s">
        <v>173</v>
      </c>
      <c r="HY16" s="1" t="s">
        <v>13</v>
      </c>
    </row>
    <row r="17" spans="91:233" ht="12.75">
      <c r="CM17">
        <v>4</v>
      </c>
      <c r="CN17" s="1" t="s">
        <v>17</v>
      </c>
      <c r="CO17" s="1" t="s">
        <v>80</v>
      </c>
      <c r="CP17" s="1" t="s">
        <v>81</v>
      </c>
      <c r="CQ17" s="1" t="s">
        <v>82</v>
      </c>
      <c r="CR17" s="1" t="s">
        <v>10</v>
      </c>
      <c r="CS17" s="1" t="s">
        <v>29</v>
      </c>
      <c r="CT17" s="1" t="s">
        <v>10</v>
      </c>
      <c r="CU17" s="1" t="s">
        <v>45</v>
      </c>
      <c r="CV17" s="1" t="s">
        <v>2</v>
      </c>
      <c r="EA17">
        <v>4</v>
      </c>
      <c r="EB17" s="1" t="s">
        <v>89</v>
      </c>
      <c r="EC17" s="1" t="s">
        <v>191</v>
      </c>
      <c r="ED17" s="1" t="s">
        <v>10</v>
      </c>
      <c r="EE17" s="1" t="s">
        <v>10</v>
      </c>
      <c r="EF17" s="1" t="s">
        <v>10</v>
      </c>
      <c r="EG17" s="1" t="s">
        <v>10</v>
      </c>
      <c r="EH17" s="1" t="s">
        <v>10</v>
      </c>
      <c r="EI17" s="1" t="s">
        <v>21</v>
      </c>
      <c r="EJ17" s="1" t="s">
        <v>2</v>
      </c>
      <c r="EK17" s="1" t="s">
        <v>204</v>
      </c>
      <c r="EL17" s="1" t="s">
        <v>13</v>
      </c>
      <c r="EM17" s="1" t="s">
        <v>10</v>
      </c>
      <c r="EN17" s="1" t="s">
        <v>10</v>
      </c>
      <c r="HW17">
        <v>4</v>
      </c>
      <c r="HX17" s="1" t="s">
        <v>174</v>
      </c>
      <c r="HY17" s="1" t="s">
        <v>10</v>
      </c>
    </row>
    <row r="18" spans="91:233" ht="12.75">
      <c r="CM18">
        <v>4</v>
      </c>
      <c r="CN18" s="1" t="s">
        <v>17</v>
      </c>
      <c r="CO18" s="1" t="s">
        <v>83</v>
      </c>
      <c r="CP18" s="1" t="s">
        <v>84</v>
      </c>
      <c r="CQ18" s="1" t="s">
        <v>85</v>
      </c>
      <c r="CR18" s="1" t="s">
        <v>10</v>
      </c>
      <c r="CS18" s="1" t="s">
        <v>29</v>
      </c>
      <c r="CT18" s="1" t="s">
        <v>10</v>
      </c>
      <c r="CU18" s="1" t="s">
        <v>45</v>
      </c>
      <c r="CV18" s="1" t="s">
        <v>2</v>
      </c>
      <c r="EA18">
        <v>4</v>
      </c>
      <c r="EB18" s="1" t="s">
        <v>77</v>
      </c>
      <c r="EC18" s="1" t="s">
        <v>191</v>
      </c>
      <c r="ED18" s="1" t="s">
        <v>10</v>
      </c>
      <c r="EE18" s="1" t="s">
        <v>10</v>
      </c>
      <c r="EF18" s="1" t="s">
        <v>10</v>
      </c>
      <c r="EG18" s="1" t="s">
        <v>10</v>
      </c>
      <c r="EH18" s="1" t="s">
        <v>10</v>
      </c>
      <c r="EI18" s="1" t="s">
        <v>21</v>
      </c>
      <c r="EJ18" s="1" t="s">
        <v>2</v>
      </c>
      <c r="EK18" s="1" t="s">
        <v>205</v>
      </c>
      <c r="EL18" s="1" t="s">
        <v>13</v>
      </c>
      <c r="EM18" s="1" t="s">
        <v>10</v>
      </c>
      <c r="EN18" s="1" t="s">
        <v>10</v>
      </c>
      <c r="HW18">
        <v>4</v>
      </c>
      <c r="HX18" s="1" t="s">
        <v>175</v>
      </c>
      <c r="HY18" s="1" t="s">
        <v>10</v>
      </c>
    </row>
    <row r="19" spans="91:233" ht="12.75">
      <c r="CM19">
        <v>4</v>
      </c>
      <c r="CN19" s="1" t="s">
        <v>17</v>
      </c>
      <c r="CO19" s="1" t="s">
        <v>86</v>
      </c>
      <c r="CP19" s="1" t="s">
        <v>87</v>
      </c>
      <c r="CQ19" s="1" t="s">
        <v>88</v>
      </c>
      <c r="CR19" s="1" t="s">
        <v>10</v>
      </c>
      <c r="CS19" s="1" t="s">
        <v>29</v>
      </c>
      <c r="CT19" s="1" t="s">
        <v>10</v>
      </c>
      <c r="CU19" s="1" t="s">
        <v>45</v>
      </c>
      <c r="CV19" s="1" t="s">
        <v>2</v>
      </c>
      <c r="EA19">
        <v>4</v>
      </c>
      <c r="EB19" s="1" t="s">
        <v>80</v>
      </c>
      <c r="EC19" s="1" t="s">
        <v>191</v>
      </c>
      <c r="ED19" s="1" t="s">
        <v>10</v>
      </c>
      <c r="EE19" s="1" t="s">
        <v>10</v>
      </c>
      <c r="EF19" s="1" t="s">
        <v>10</v>
      </c>
      <c r="EG19" s="1" t="s">
        <v>10</v>
      </c>
      <c r="EH19" s="1" t="s">
        <v>10</v>
      </c>
      <c r="EI19" s="1" t="s">
        <v>21</v>
      </c>
      <c r="EJ19" s="1" t="s">
        <v>2</v>
      </c>
      <c r="EK19" s="1" t="s">
        <v>206</v>
      </c>
      <c r="EL19" s="1" t="s">
        <v>13</v>
      </c>
      <c r="EM19" s="1" t="s">
        <v>10</v>
      </c>
      <c r="EN19" s="1" t="s">
        <v>10</v>
      </c>
      <c r="HW19">
        <v>4</v>
      </c>
      <c r="HX19" s="1" t="s">
        <v>176</v>
      </c>
      <c r="HY19" s="1" t="s">
        <v>10</v>
      </c>
    </row>
    <row r="20" spans="91:233" ht="12.75">
      <c r="CM20">
        <v>4</v>
      </c>
      <c r="CN20" s="1" t="s">
        <v>17</v>
      </c>
      <c r="CO20" s="1" t="s">
        <v>89</v>
      </c>
      <c r="CP20" s="1" t="s">
        <v>90</v>
      </c>
      <c r="CQ20" s="1" t="s">
        <v>91</v>
      </c>
      <c r="CR20" s="1" t="s">
        <v>10</v>
      </c>
      <c r="CS20" s="1" t="s">
        <v>29</v>
      </c>
      <c r="CT20" s="1" t="s">
        <v>10</v>
      </c>
      <c r="CU20" s="1" t="s">
        <v>45</v>
      </c>
      <c r="CV20" s="1" t="s">
        <v>2</v>
      </c>
      <c r="EA20">
        <v>4</v>
      </c>
      <c r="EB20" s="1" t="s">
        <v>68</v>
      </c>
      <c r="EC20" s="1" t="s">
        <v>191</v>
      </c>
      <c r="ED20" s="1" t="s">
        <v>10</v>
      </c>
      <c r="EE20" s="1" t="s">
        <v>10</v>
      </c>
      <c r="EF20" s="1" t="s">
        <v>10</v>
      </c>
      <c r="EG20" s="1" t="s">
        <v>10</v>
      </c>
      <c r="EH20" s="1" t="s">
        <v>10</v>
      </c>
      <c r="EI20" s="1" t="s">
        <v>21</v>
      </c>
      <c r="EJ20" s="1" t="s">
        <v>2</v>
      </c>
      <c r="EK20" s="1" t="s">
        <v>207</v>
      </c>
      <c r="EL20" s="1" t="s">
        <v>13</v>
      </c>
      <c r="EM20" s="1" t="s">
        <v>10</v>
      </c>
      <c r="EN20" s="1" t="s">
        <v>10</v>
      </c>
      <c r="HW20">
        <v>4</v>
      </c>
      <c r="HX20" s="1" t="s">
        <v>177</v>
      </c>
      <c r="HY20" s="1" t="s">
        <v>10</v>
      </c>
    </row>
    <row r="21" spans="91:233" ht="12.75">
      <c r="CM21">
        <v>4</v>
      </c>
      <c r="CN21" s="1" t="s">
        <v>17</v>
      </c>
      <c r="CO21" s="1" t="s">
        <v>92</v>
      </c>
      <c r="CP21" s="1" t="s">
        <v>93</v>
      </c>
      <c r="CQ21" s="1" t="s">
        <v>94</v>
      </c>
      <c r="CR21" s="1" t="s">
        <v>10</v>
      </c>
      <c r="CS21" s="1" t="s">
        <v>29</v>
      </c>
      <c r="CT21" s="1" t="s">
        <v>10</v>
      </c>
      <c r="CU21" s="1" t="s">
        <v>45</v>
      </c>
      <c r="CV21" s="1" t="s">
        <v>2</v>
      </c>
      <c r="EA21">
        <v>4</v>
      </c>
      <c r="EB21" s="1" t="s">
        <v>71</v>
      </c>
      <c r="EC21" s="1" t="s">
        <v>191</v>
      </c>
      <c r="ED21" s="1" t="s">
        <v>10</v>
      </c>
      <c r="EE21" s="1" t="s">
        <v>10</v>
      </c>
      <c r="EF21" s="1" t="s">
        <v>10</v>
      </c>
      <c r="EG21" s="1" t="s">
        <v>10</v>
      </c>
      <c r="EH21" s="1" t="s">
        <v>10</v>
      </c>
      <c r="EI21" s="1" t="s">
        <v>21</v>
      </c>
      <c r="EJ21" s="1" t="s">
        <v>2</v>
      </c>
      <c r="EK21" s="1" t="s">
        <v>208</v>
      </c>
      <c r="EL21" s="1" t="s">
        <v>13</v>
      </c>
      <c r="EM21" s="1" t="s">
        <v>10</v>
      </c>
      <c r="EN21" s="1" t="s">
        <v>10</v>
      </c>
      <c r="HW21">
        <v>4</v>
      </c>
      <c r="HX21" s="1" t="s">
        <v>178</v>
      </c>
      <c r="HY21" s="1" t="s">
        <v>10</v>
      </c>
    </row>
    <row r="22" spans="91:233" ht="12.75">
      <c r="CM22">
        <v>4</v>
      </c>
      <c r="CN22" s="1" t="s">
        <v>17</v>
      </c>
      <c r="CO22" s="1" t="s">
        <v>95</v>
      </c>
      <c r="CP22" s="1" t="s">
        <v>96</v>
      </c>
      <c r="CQ22" s="1" t="s">
        <v>97</v>
      </c>
      <c r="CR22" s="1" t="s">
        <v>10</v>
      </c>
      <c r="CS22" s="1" t="s">
        <v>29</v>
      </c>
      <c r="CT22" s="1" t="s">
        <v>10</v>
      </c>
      <c r="CU22" s="1" t="s">
        <v>45</v>
      </c>
      <c r="CV22" s="1" t="s">
        <v>2</v>
      </c>
      <c r="EA22">
        <v>4</v>
      </c>
      <c r="EB22" s="1" t="s">
        <v>59</v>
      </c>
      <c r="EC22" s="1" t="s">
        <v>191</v>
      </c>
      <c r="ED22" s="1" t="s">
        <v>10</v>
      </c>
      <c r="EE22" s="1" t="s">
        <v>10</v>
      </c>
      <c r="EF22" s="1" t="s">
        <v>10</v>
      </c>
      <c r="EG22" s="1" t="s">
        <v>10</v>
      </c>
      <c r="EH22" s="1" t="s">
        <v>10</v>
      </c>
      <c r="EI22" s="1" t="s">
        <v>21</v>
      </c>
      <c r="EJ22" s="1" t="s">
        <v>2</v>
      </c>
      <c r="EK22" s="1" t="s">
        <v>209</v>
      </c>
      <c r="EL22" s="1" t="s">
        <v>13</v>
      </c>
      <c r="EM22" s="1" t="s">
        <v>10</v>
      </c>
      <c r="EN22" s="1" t="s">
        <v>10</v>
      </c>
      <c r="HW22">
        <v>4</v>
      </c>
      <c r="HX22" s="1" t="s">
        <v>179</v>
      </c>
      <c r="HY22" s="1" t="s">
        <v>21</v>
      </c>
    </row>
    <row r="23" spans="91:233" ht="12.75">
      <c r="CM23">
        <v>4</v>
      </c>
      <c r="CN23" s="1" t="s">
        <v>17</v>
      </c>
      <c r="CO23" s="1" t="s">
        <v>98</v>
      </c>
      <c r="CP23" s="1" t="s">
        <v>99</v>
      </c>
      <c r="CQ23" s="1" t="s">
        <v>100</v>
      </c>
      <c r="CR23" s="1" t="s">
        <v>10</v>
      </c>
      <c r="CS23" s="1" t="s">
        <v>29</v>
      </c>
      <c r="CT23" s="1" t="s">
        <v>10</v>
      </c>
      <c r="CU23" s="1" t="s">
        <v>45</v>
      </c>
      <c r="CV23" s="1" t="s">
        <v>2</v>
      </c>
      <c r="EA23">
        <v>4</v>
      </c>
      <c r="EB23" s="1" t="s">
        <v>62</v>
      </c>
      <c r="EC23" s="1" t="s">
        <v>191</v>
      </c>
      <c r="ED23" s="1" t="s">
        <v>10</v>
      </c>
      <c r="EE23" s="1" t="s">
        <v>10</v>
      </c>
      <c r="EF23" s="1" t="s">
        <v>10</v>
      </c>
      <c r="EG23" s="1" t="s">
        <v>10</v>
      </c>
      <c r="EH23" s="1" t="s">
        <v>10</v>
      </c>
      <c r="EI23" s="1" t="s">
        <v>21</v>
      </c>
      <c r="EJ23" s="1" t="s">
        <v>2</v>
      </c>
      <c r="EK23" s="1" t="s">
        <v>210</v>
      </c>
      <c r="EL23" s="1" t="s">
        <v>13</v>
      </c>
      <c r="EM23" s="1" t="s">
        <v>10</v>
      </c>
      <c r="EN23" s="1" t="s">
        <v>10</v>
      </c>
      <c r="HW23">
        <v>4</v>
      </c>
      <c r="HX23" s="1" t="s">
        <v>180</v>
      </c>
      <c r="HY23" s="1" t="s">
        <v>21</v>
      </c>
    </row>
    <row r="24" spans="91:233" ht="12.75">
      <c r="CM24">
        <v>4</v>
      </c>
      <c r="CN24" s="1" t="s">
        <v>17</v>
      </c>
      <c r="CO24" s="1" t="s">
        <v>101</v>
      </c>
      <c r="CP24" s="1" t="s">
        <v>102</v>
      </c>
      <c r="CQ24" s="1" t="s">
        <v>103</v>
      </c>
      <c r="CR24" s="1" t="s">
        <v>10</v>
      </c>
      <c r="CS24" s="1" t="s">
        <v>29</v>
      </c>
      <c r="CT24" s="1" t="s">
        <v>10</v>
      </c>
      <c r="CU24" s="1" t="s">
        <v>45</v>
      </c>
      <c r="CV24" s="1" t="s">
        <v>2</v>
      </c>
      <c r="EA24">
        <v>4</v>
      </c>
      <c r="EB24" s="1" t="s">
        <v>48</v>
      </c>
      <c r="EC24" s="1" t="s">
        <v>191</v>
      </c>
      <c r="ED24" s="1" t="s">
        <v>10</v>
      </c>
      <c r="EE24" s="1" t="s">
        <v>10</v>
      </c>
      <c r="EF24" s="1" t="s">
        <v>10</v>
      </c>
      <c r="EG24" s="1" t="s">
        <v>10</v>
      </c>
      <c r="EH24" s="1" t="s">
        <v>10</v>
      </c>
      <c r="EI24" s="1" t="s">
        <v>21</v>
      </c>
      <c r="EJ24" s="1" t="s">
        <v>2</v>
      </c>
      <c r="EK24" s="1" t="s">
        <v>211</v>
      </c>
      <c r="EL24" s="1" t="s">
        <v>13</v>
      </c>
      <c r="EM24" s="1" t="s">
        <v>10</v>
      </c>
      <c r="EN24" s="1" t="s">
        <v>10</v>
      </c>
      <c r="HW24">
        <v>4</v>
      </c>
      <c r="HX24" s="1" t="s">
        <v>181</v>
      </c>
      <c r="HY24" s="1" t="s">
        <v>10</v>
      </c>
    </row>
    <row r="25" spans="91:233" ht="12.75">
      <c r="CM25">
        <v>4</v>
      </c>
      <c r="CN25" s="1" t="s">
        <v>17</v>
      </c>
      <c r="CO25" s="1" t="s">
        <v>104</v>
      </c>
      <c r="CP25" s="1" t="s">
        <v>105</v>
      </c>
      <c r="CQ25" s="1" t="s">
        <v>106</v>
      </c>
      <c r="CR25" s="1" t="s">
        <v>10</v>
      </c>
      <c r="CS25" s="1" t="s">
        <v>29</v>
      </c>
      <c r="CT25" s="1" t="s">
        <v>10</v>
      </c>
      <c r="CU25" s="1" t="s">
        <v>45</v>
      </c>
      <c r="CV25" s="1" t="s">
        <v>2</v>
      </c>
      <c r="EA25">
        <v>4</v>
      </c>
      <c r="EB25" s="1" t="s">
        <v>56</v>
      </c>
      <c r="EC25" s="1" t="s">
        <v>191</v>
      </c>
      <c r="ED25" s="1" t="s">
        <v>10</v>
      </c>
      <c r="EE25" s="1" t="s">
        <v>10</v>
      </c>
      <c r="EF25" s="1" t="s">
        <v>10</v>
      </c>
      <c r="EG25" s="1" t="s">
        <v>10</v>
      </c>
      <c r="EH25" s="1" t="s">
        <v>10</v>
      </c>
      <c r="EI25" s="1" t="s">
        <v>21</v>
      </c>
      <c r="EJ25" s="1" t="s">
        <v>2</v>
      </c>
      <c r="EK25" s="1" t="s">
        <v>212</v>
      </c>
      <c r="EL25" s="1" t="s">
        <v>13</v>
      </c>
      <c r="EM25" s="1" t="s">
        <v>10</v>
      </c>
      <c r="EN25" s="1" t="s">
        <v>10</v>
      </c>
      <c r="HW25">
        <v>4</v>
      </c>
      <c r="HX25" s="1" t="s">
        <v>182</v>
      </c>
      <c r="HY25" s="1" t="s">
        <v>10</v>
      </c>
    </row>
    <row r="26" spans="91:233" ht="12.75">
      <c r="CM26">
        <v>4</v>
      </c>
      <c r="CN26" s="1" t="s">
        <v>17</v>
      </c>
      <c r="CO26" s="1" t="s">
        <v>107</v>
      </c>
      <c r="CP26" s="1" t="s">
        <v>108</v>
      </c>
      <c r="CQ26" s="1" t="s">
        <v>109</v>
      </c>
      <c r="CR26" s="1" t="s">
        <v>10</v>
      </c>
      <c r="CS26" s="1" t="s">
        <v>29</v>
      </c>
      <c r="CT26" s="1" t="s">
        <v>10</v>
      </c>
      <c r="CU26" s="1" t="s">
        <v>45</v>
      </c>
      <c r="CV26" s="1" t="s">
        <v>2</v>
      </c>
      <c r="EA26">
        <v>4</v>
      </c>
      <c r="EB26" s="1" t="s">
        <v>65</v>
      </c>
      <c r="EC26" s="1" t="s">
        <v>191</v>
      </c>
      <c r="ED26" s="1" t="s">
        <v>10</v>
      </c>
      <c r="EE26" s="1" t="s">
        <v>10</v>
      </c>
      <c r="EF26" s="1" t="s">
        <v>10</v>
      </c>
      <c r="EG26" s="1" t="s">
        <v>10</v>
      </c>
      <c r="EH26" s="1" t="s">
        <v>10</v>
      </c>
      <c r="EI26" s="1" t="s">
        <v>21</v>
      </c>
      <c r="EJ26" s="1" t="s">
        <v>2</v>
      </c>
      <c r="EK26" s="1" t="s">
        <v>213</v>
      </c>
      <c r="EL26" s="1" t="s">
        <v>13</v>
      </c>
      <c r="EM26" s="1" t="s">
        <v>10</v>
      </c>
      <c r="EN26" s="1" t="s">
        <v>10</v>
      </c>
      <c r="HW26">
        <v>4</v>
      </c>
      <c r="HX26" s="1" t="s">
        <v>183</v>
      </c>
      <c r="HY26" s="1" t="s">
        <v>10</v>
      </c>
    </row>
    <row r="27" spans="91:233" ht="12.75">
      <c r="CM27">
        <v>4</v>
      </c>
      <c r="CN27" s="1" t="s">
        <v>17</v>
      </c>
      <c r="CO27" s="1" t="s">
        <v>110</v>
      </c>
      <c r="CP27" s="1" t="s">
        <v>111</v>
      </c>
      <c r="CQ27" s="1" t="s">
        <v>112</v>
      </c>
      <c r="CR27" s="1" t="s">
        <v>10</v>
      </c>
      <c r="CS27" s="1" t="s">
        <v>29</v>
      </c>
      <c r="CT27" s="1" t="s">
        <v>10</v>
      </c>
      <c r="CU27" s="1" t="s">
        <v>45</v>
      </c>
      <c r="CV27" s="1" t="s">
        <v>2</v>
      </c>
      <c r="EA27">
        <v>4</v>
      </c>
      <c r="EB27" s="1" t="s">
        <v>74</v>
      </c>
      <c r="EC27" s="1" t="s">
        <v>191</v>
      </c>
      <c r="ED27" s="1" t="s">
        <v>10</v>
      </c>
      <c r="EE27" s="1" t="s">
        <v>10</v>
      </c>
      <c r="EF27" s="1" t="s">
        <v>10</v>
      </c>
      <c r="EG27" s="1" t="s">
        <v>10</v>
      </c>
      <c r="EH27" s="1" t="s">
        <v>10</v>
      </c>
      <c r="EI27" s="1" t="s">
        <v>21</v>
      </c>
      <c r="EJ27" s="1" t="s">
        <v>2</v>
      </c>
      <c r="EK27" s="1" t="s">
        <v>214</v>
      </c>
      <c r="EL27" s="1" t="s">
        <v>13</v>
      </c>
      <c r="EM27" s="1" t="s">
        <v>10</v>
      </c>
      <c r="EN27" s="1" t="s">
        <v>10</v>
      </c>
      <c r="HW27">
        <v>4</v>
      </c>
      <c r="HX27" s="1" t="s">
        <v>184</v>
      </c>
      <c r="HY27" s="1" t="s">
        <v>166</v>
      </c>
    </row>
    <row r="28" spans="91:233" ht="12.75">
      <c r="CM28">
        <v>4</v>
      </c>
      <c r="CN28" s="1" t="s">
        <v>17</v>
      </c>
      <c r="CO28" s="1" t="s">
        <v>113</v>
      </c>
      <c r="CP28" s="1" t="s">
        <v>114</v>
      </c>
      <c r="CQ28" s="1" t="s">
        <v>115</v>
      </c>
      <c r="CR28" s="1" t="s">
        <v>10</v>
      </c>
      <c r="CS28" s="1" t="s">
        <v>29</v>
      </c>
      <c r="CT28" s="1" t="s">
        <v>10</v>
      </c>
      <c r="CU28" s="1" t="s">
        <v>45</v>
      </c>
      <c r="CV28" s="1" t="s">
        <v>2</v>
      </c>
      <c r="EA28">
        <v>4</v>
      </c>
      <c r="EB28" s="1" t="s">
        <v>83</v>
      </c>
      <c r="EC28" s="1" t="s">
        <v>191</v>
      </c>
      <c r="ED28" s="1" t="s">
        <v>10</v>
      </c>
      <c r="EE28" s="1" t="s">
        <v>10</v>
      </c>
      <c r="EF28" s="1" t="s">
        <v>10</v>
      </c>
      <c r="EG28" s="1" t="s">
        <v>10</v>
      </c>
      <c r="EH28" s="1" t="s">
        <v>10</v>
      </c>
      <c r="EI28" s="1" t="s">
        <v>21</v>
      </c>
      <c r="EJ28" s="1" t="s">
        <v>2</v>
      </c>
      <c r="EK28" s="1" t="s">
        <v>215</v>
      </c>
      <c r="EL28" s="1" t="s">
        <v>13</v>
      </c>
      <c r="EM28" s="1" t="s">
        <v>10</v>
      </c>
      <c r="EN28" s="1" t="s">
        <v>10</v>
      </c>
      <c r="HW28">
        <v>4</v>
      </c>
      <c r="HX28" s="1" t="s">
        <v>185</v>
      </c>
      <c r="HY28" s="1" t="s">
        <v>10</v>
      </c>
    </row>
    <row r="29" spans="91:233" ht="12.75">
      <c r="CM29">
        <v>4</v>
      </c>
      <c r="CN29" s="1" t="s">
        <v>17</v>
      </c>
      <c r="CO29" s="1" t="s">
        <v>116</v>
      </c>
      <c r="CP29" s="1" t="s">
        <v>117</v>
      </c>
      <c r="CQ29" s="1" t="s">
        <v>118</v>
      </c>
      <c r="CR29" s="1" t="s">
        <v>10</v>
      </c>
      <c r="CS29" s="1" t="s">
        <v>29</v>
      </c>
      <c r="CT29" s="1" t="s">
        <v>10</v>
      </c>
      <c r="CU29" s="1" t="s">
        <v>45</v>
      </c>
      <c r="CV29" s="1" t="s">
        <v>2</v>
      </c>
      <c r="EA29">
        <v>4</v>
      </c>
      <c r="EB29" s="1" t="s">
        <v>92</v>
      </c>
      <c r="EC29" s="1" t="s">
        <v>191</v>
      </c>
      <c r="ED29" s="1" t="s">
        <v>10</v>
      </c>
      <c r="EE29" s="1" t="s">
        <v>10</v>
      </c>
      <c r="EF29" s="1" t="s">
        <v>10</v>
      </c>
      <c r="EG29" s="1" t="s">
        <v>10</v>
      </c>
      <c r="EH29" s="1" t="s">
        <v>10</v>
      </c>
      <c r="EI29" s="1" t="s">
        <v>21</v>
      </c>
      <c r="EJ29" s="1" t="s">
        <v>2</v>
      </c>
      <c r="EK29" s="1" t="s">
        <v>216</v>
      </c>
      <c r="EL29" s="1" t="s">
        <v>13</v>
      </c>
      <c r="EM29" s="1" t="s">
        <v>10</v>
      </c>
      <c r="EN29" s="1" t="s">
        <v>10</v>
      </c>
      <c r="HW29">
        <v>4</v>
      </c>
      <c r="HX29" s="1" t="s">
        <v>186</v>
      </c>
      <c r="HY29" s="1" t="s">
        <v>10</v>
      </c>
    </row>
    <row r="30" spans="91:233" ht="12.75">
      <c r="CM30">
        <v>4</v>
      </c>
      <c r="CN30" s="1" t="s">
        <v>17</v>
      </c>
      <c r="CO30" s="1" t="s">
        <v>119</v>
      </c>
      <c r="CP30" s="1" t="s">
        <v>120</v>
      </c>
      <c r="CQ30" s="1" t="s">
        <v>121</v>
      </c>
      <c r="CR30" s="1" t="s">
        <v>10</v>
      </c>
      <c r="CS30" s="1" t="s">
        <v>29</v>
      </c>
      <c r="CT30" s="1" t="s">
        <v>10</v>
      </c>
      <c r="CU30" s="1" t="s">
        <v>45</v>
      </c>
      <c r="CV30" s="1" t="s">
        <v>2</v>
      </c>
      <c r="EA30">
        <v>4</v>
      </c>
      <c r="EB30" s="1" t="s">
        <v>101</v>
      </c>
      <c r="EC30" s="1" t="s">
        <v>191</v>
      </c>
      <c r="ED30" s="1" t="s">
        <v>10</v>
      </c>
      <c r="EE30" s="1" t="s">
        <v>10</v>
      </c>
      <c r="EF30" s="1" t="s">
        <v>10</v>
      </c>
      <c r="EG30" s="1" t="s">
        <v>10</v>
      </c>
      <c r="EH30" s="1" t="s">
        <v>10</v>
      </c>
      <c r="EI30" s="1" t="s">
        <v>21</v>
      </c>
      <c r="EJ30" s="1" t="s">
        <v>2</v>
      </c>
      <c r="EK30" s="1" t="s">
        <v>217</v>
      </c>
      <c r="EL30" s="1" t="s">
        <v>13</v>
      </c>
      <c r="EM30" s="1" t="s">
        <v>10</v>
      </c>
      <c r="EN30" s="1" t="s">
        <v>10</v>
      </c>
      <c r="HW30">
        <v>4</v>
      </c>
      <c r="HX30" s="1" t="s">
        <v>187</v>
      </c>
      <c r="HY30" s="1" t="s">
        <v>13</v>
      </c>
    </row>
    <row r="31" spans="91:233" ht="12.75">
      <c r="CM31">
        <v>4</v>
      </c>
      <c r="CN31" s="1" t="s">
        <v>17</v>
      </c>
      <c r="CO31" s="1" t="s">
        <v>122</v>
      </c>
      <c r="CP31" s="1" t="s">
        <v>123</v>
      </c>
      <c r="CQ31" s="1" t="s">
        <v>124</v>
      </c>
      <c r="CR31" s="1" t="s">
        <v>10</v>
      </c>
      <c r="CS31" s="1" t="s">
        <v>29</v>
      </c>
      <c r="CT31" s="1" t="s">
        <v>10</v>
      </c>
      <c r="CU31" s="1" t="s">
        <v>45</v>
      </c>
      <c r="CV31" s="1" t="s">
        <v>2</v>
      </c>
      <c r="EA31">
        <v>4</v>
      </c>
      <c r="EB31" s="1" t="s">
        <v>110</v>
      </c>
      <c r="EC31" s="1" t="s">
        <v>191</v>
      </c>
      <c r="ED31" s="1" t="s">
        <v>10</v>
      </c>
      <c r="EE31" s="1" t="s">
        <v>10</v>
      </c>
      <c r="EF31" s="1" t="s">
        <v>10</v>
      </c>
      <c r="EG31" s="1" t="s">
        <v>10</v>
      </c>
      <c r="EH31" s="1" t="s">
        <v>10</v>
      </c>
      <c r="EI31" s="1" t="s">
        <v>21</v>
      </c>
      <c r="EJ31" s="1" t="s">
        <v>2</v>
      </c>
      <c r="EK31" s="1" t="s">
        <v>218</v>
      </c>
      <c r="EL31" s="1" t="s">
        <v>13</v>
      </c>
      <c r="EM31" s="1" t="s">
        <v>10</v>
      </c>
      <c r="EN31" s="1" t="s">
        <v>10</v>
      </c>
      <c r="HW31">
        <v>4</v>
      </c>
      <c r="HX31" s="1" t="s">
        <v>188</v>
      </c>
      <c r="HY31" s="1" t="s">
        <v>2</v>
      </c>
    </row>
    <row r="32" spans="91:233" ht="12.75">
      <c r="CM32">
        <v>4</v>
      </c>
      <c r="CN32" s="1" t="s">
        <v>17</v>
      </c>
      <c r="CO32" s="1" t="s">
        <v>125</v>
      </c>
      <c r="CP32" s="1" t="s">
        <v>126</v>
      </c>
      <c r="CQ32" s="1" t="s">
        <v>127</v>
      </c>
      <c r="CR32" s="1" t="s">
        <v>10</v>
      </c>
      <c r="CS32" s="1" t="s">
        <v>29</v>
      </c>
      <c r="CT32" s="1" t="s">
        <v>10</v>
      </c>
      <c r="CU32" s="1" t="s">
        <v>45</v>
      </c>
      <c r="CV32" s="1" t="s">
        <v>2</v>
      </c>
      <c r="EA32">
        <v>4</v>
      </c>
      <c r="EB32" s="1" t="s">
        <v>119</v>
      </c>
      <c r="EC32" s="1" t="s">
        <v>191</v>
      </c>
      <c r="ED32" s="1" t="s">
        <v>10</v>
      </c>
      <c r="EE32" s="1" t="s">
        <v>10</v>
      </c>
      <c r="EF32" s="1" t="s">
        <v>10</v>
      </c>
      <c r="EG32" s="1" t="s">
        <v>10</v>
      </c>
      <c r="EH32" s="1" t="s">
        <v>10</v>
      </c>
      <c r="EI32" s="1" t="s">
        <v>21</v>
      </c>
      <c r="EJ32" s="1" t="s">
        <v>2</v>
      </c>
      <c r="EK32" s="1" t="s">
        <v>219</v>
      </c>
      <c r="EL32" s="1" t="s">
        <v>13</v>
      </c>
      <c r="EM32" s="1" t="s">
        <v>10</v>
      </c>
      <c r="EN32" s="1" t="s">
        <v>10</v>
      </c>
      <c r="HW32">
        <v>4</v>
      </c>
      <c r="HX32" s="1" t="s">
        <v>189</v>
      </c>
      <c r="HY32" s="1" t="s">
        <v>2</v>
      </c>
    </row>
    <row r="33" spans="91:233" ht="12.75">
      <c r="CM33">
        <v>4</v>
      </c>
      <c r="CN33" s="1" t="s">
        <v>17</v>
      </c>
      <c r="CO33" s="1" t="s">
        <v>128</v>
      </c>
      <c r="CP33" s="1" t="s">
        <v>129</v>
      </c>
      <c r="CQ33" s="1" t="s">
        <v>130</v>
      </c>
      <c r="CR33" s="1" t="s">
        <v>10</v>
      </c>
      <c r="CS33" s="1" t="s">
        <v>29</v>
      </c>
      <c r="CT33" s="1" t="s">
        <v>10</v>
      </c>
      <c r="CU33" s="1" t="s">
        <v>45</v>
      </c>
      <c r="CV33" s="1" t="s">
        <v>2</v>
      </c>
      <c r="EA33">
        <v>4</v>
      </c>
      <c r="EB33" s="1" t="s">
        <v>128</v>
      </c>
      <c r="EC33" s="1" t="s">
        <v>191</v>
      </c>
      <c r="ED33" s="1" t="s">
        <v>10</v>
      </c>
      <c r="EE33" s="1" t="s">
        <v>10</v>
      </c>
      <c r="EF33" s="1" t="s">
        <v>10</v>
      </c>
      <c r="EG33" s="1" t="s">
        <v>10</v>
      </c>
      <c r="EH33" s="1" t="s">
        <v>10</v>
      </c>
      <c r="EI33" s="1" t="s">
        <v>21</v>
      </c>
      <c r="EJ33" s="1" t="s">
        <v>2</v>
      </c>
      <c r="EK33" s="1" t="s">
        <v>12</v>
      </c>
      <c r="EL33" s="1" t="s">
        <v>13</v>
      </c>
      <c r="EM33" s="1" t="s">
        <v>10</v>
      </c>
      <c r="EN33" s="1" t="s">
        <v>10</v>
      </c>
      <c r="HW33">
        <v>4</v>
      </c>
      <c r="HX33" s="1" t="s">
        <v>190</v>
      </c>
      <c r="HY33" s="1" t="s">
        <v>4</v>
      </c>
    </row>
    <row r="34" spans="91:144" ht="12.75">
      <c r="CM34">
        <v>4</v>
      </c>
      <c r="CN34" s="1" t="s">
        <v>17</v>
      </c>
      <c r="CO34" s="1" t="s">
        <v>131</v>
      </c>
      <c r="CP34" s="1" t="s">
        <v>132</v>
      </c>
      <c r="CQ34" s="1" t="s">
        <v>133</v>
      </c>
      <c r="CR34" s="1" t="s">
        <v>10</v>
      </c>
      <c r="CS34" s="1" t="s">
        <v>29</v>
      </c>
      <c r="CT34" s="1" t="s">
        <v>10</v>
      </c>
      <c r="CU34" s="1" t="s">
        <v>45</v>
      </c>
      <c r="CV34" s="1" t="s">
        <v>2</v>
      </c>
      <c r="EA34">
        <v>4</v>
      </c>
      <c r="EB34" s="1" t="s">
        <v>137</v>
      </c>
      <c r="EC34" s="1" t="s">
        <v>191</v>
      </c>
      <c r="ED34" s="1" t="s">
        <v>10</v>
      </c>
      <c r="EE34" s="1" t="s">
        <v>10</v>
      </c>
      <c r="EF34" s="1" t="s">
        <v>10</v>
      </c>
      <c r="EG34" s="1" t="s">
        <v>10</v>
      </c>
      <c r="EH34" s="1" t="s">
        <v>10</v>
      </c>
      <c r="EI34" s="1" t="s">
        <v>21</v>
      </c>
      <c r="EJ34" s="1" t="s">
        <v>2</v>
      </c>
      <c r="EK34" s="1" t="s">
        <v>220</v>
      </c>
      <c r="EL34" s="1" t="s">
        <v>13</v>
      </c>
      <c r="EM34" s="1" t="s">
        <v>10</v>
      </c>
      <c r="EN34" s="1" t="s">
        <v>10</v>
      </c>
    </row>
    <row r="35" spans="91:144" ht="12.75">
      <c r="CM35">
        <v>4</v>
      </c>
      <c r="CN35" s="1" t="s">
        <v>17</v>
      </c>
      <c r="CO35" s="1" t="s">
        <v>134</v>
      </c>
      <c r="CP35" s="1" t="s">
        <v>135</v>
      </c>
      <c r="CQ35" s="1" t="s">
        <v>136</v>
      </c>
      <c r="CR35" s="1" t="s">
        <v>10</v>
      </c>
      <c r="CS35" s="1" t="s">
        <v>29</v>
      </c>
      <c r="CT35" s="1" t="s">
        <v>10</v>
      </c>
      <c r="CU35" s="1" t="s">
        <v>45</v>
      </c>
      <c r="CV35" s="1" t="s">
        <v>2</v>
      </c>
      <c r="EA35">
        <v>4</v>
      </c>
      <c r="EB35" s="1" t="s">
        <v>146</v>
      </c>
      <c r="EC35" s="1" t="s">
        <v>191</v>
      </c>
      <c r="ED35" s="1" t="s">
        <v>10</v>
      </c>
      <c r="EE35" s="1" t="s">
        <v>10</v>
      </c>
      <c r="EF35" s="1" t="s">
        <v>10</v>
      </c>
      <c r="EG35" s="1" t="s">
        <v>10</v>
      </c>
      <c r="EH35" s="1" t="s">
        <v>10</v>
      </c>
      <c r="EI35" s="1" t="s">
        <v>21</v>
      </c>
      <c r="EJ35" s="1" t="s">
        <v>2</v>
      </c>
      <c r="EK35" s="1" t="s">
        <v>221</v>
      </c>
      <c r="EL35" s="1" t="s">
        <v>13</v>
      </c>
      <c r="EM35" s="1" t="s">
        <v>10</v>
      </c>
      <c r="EN35" s="1" t="s">
        <v>10</v>
      </c>
    </row>
    <row r="36" spans="91:144" ht="12.75">
      <c r="CM36">
        <v>4</v>
      </c>
      <c r="CN36" s="1" t="s">
        <v>17</v>
      </c>
      <c r="CO36" s="1" t="s">
        <v>137</v>
      </c>
      <c r="CP36" s="1" t="s">
        <v>138</v>
      </c>
      <c r="CQ36" s="1" t="s">
        <v>139</v>
      </c>
      <c r="CR36" s="1" t="s">
        <v>10</v>
      </c>
      <c r="CS36" s="1" t="s">
        <v>29</v>
      </c>
      <c r="CT36" s="1" t="s">
        <v>10</v>
      </c>
      <c r="CU36" s="1" t="s">
        <v>45</v>
      </c>
      <c r="CV36" s="1" t="s">
        <v>2</v>
      </c>
      <c r="EA36">
        <v>4</v>
      </c>
      <c r="EB36" s="1" t="s">
        <v>149</v>
      </c>
      <c r="EC36" s="1" t="s">
        <v>191</v>
      </c>
      <c r="ED36" s="1" t="s">
        <v>10</v>
      </c>
      <c r="EE36" s="1" t="s">
        <v>10</v>
      </c>
      <c r="EF36" s="1" t="s">
        <v>10</v>
      </c>
      <c r="EG36" s="1" t="s">
        <v>10</v>
      </c>
      <c r="EH36" s="1" t="s">
        <v>10</v>
      </c>
      <c r="EI36" s="1" t="s">
        <v>21</v>
      </c>
      <c r="EJ36" s="1" t="s">
        <v>2</v>
      </c>
      <c r="EK36" s="1" t="s">
        <v>222</v>
      </c>
      <c r="EL36" s="1" t="s">
        <v>13</v>
      </c>
      <c r="EM36" s="1" t="s">
        <v>10</v>
      </c>
      <c r="EN36" s="1" t="s">
        <v>10</v>
      </c>
    </row>
    <row r="37" spans="91:144" ht="12.75">
      <c r="CM37">
        <v>4</v>
      </c>
      <c r="CN37" s="1" t="s">
        <v>17</v>
      </c>
      <c r="CO37" s="1" t="s">
        <v>140</v>
      </c>
      <c r="CP37" s="1" t="s">
        <v>141</v>
      </c>
      <c r="CQ37" s="1" t="s">
        <v>142</v>
      </c>
      <c r="CR37" s="1" t="s">
        <v>10</v>
      </c>
      <c r="CS37" s="1" t="s">
        <v>29</v>
      </c>
      <c r="CT37" s="1" t="s">
        <v>10</v>
      </c>
      <c r="CU37" s="1" t="s">
        <v>45</v>
      </c>
      <c r="CV37" s="1" t="s">
        <v>2</v>
      </c>
      <c r="EA37">
        <v>4</v>
      </c>
      <c r="EB37" s="1" t="s">
        <v>152</v>
      </c>
      <c r="EC37" s="1" t="s">
        <v>191</v>
      </c>
      <c r="ED37" s="1" t="s">
        <v>10</v>
      </c>
      <c r="EE37" s="1" t="s">
        <v>10</v>
      </c>
      <c r="EF37" s="1" t="s">
        <v>10</v>
      </c>
      <c r="EG37" s="1" t="s">
        <v>10</v>
      </c>
      <c r="EH37" s="1" t="s">
        <v>10</v>
      </c>
      <c r="EI37" s="1" t="s">
        <v>21</v>
      </c>
      <c r="EJ37" s="1" t="s">
        <v>2</v>
      </c>
      <c r="EK37" s="1" t="s">
        <v>223</v>
      </c>
      <c r="EL37" s="1" t="s">
        <v>13</v>
      </c>
      <c r="EM37" s="1" t="s">
        <v>10</v>
      </c>
      <c r="EN37" s="1" t="s">
        <v>10</v>
      </c>
    </row>
    <row r="38" spans="91:144" ht="12.75">
      <c r="CM38">
        <v>4</v>
      </c>
      <c r="CN38" s="1" t="s">
        <v>17</v>
      </c>
      <c r="CO38" s="1" t="s">
        <v>143</v>
      </c>
      <c r="CP38" s="1" t="s">
        <v>144</v>
      </c>
      <c r="CQ38" s="1" t="s">
        <v>145</v>
      </c>
      <c r="CR38" s="1" t="s">
        <v>10</v>
      </c>
      <c r="CS38" s="1" t="s">
        <v>29</v>
      </c>
      <c r="CT38" s="1" t="s">
        <v>10</v>
      </c>
      <c r="CU38" s="1" t="s">
        <v>45</v>
      </c>
      <c r="CV38" s="1" t="s">
        <v>2</v>
      </c>
      <c r="EA38">
        <v>4</v>
      </c>
      <c r="EB38" s="1" t="s">
        <v>155</v>
      </c>
      <c r="EC38" s="1" t="s">
        <v>191</v>
      </c>
      <c r="ED38" s="1" t="s">
        <v>10</v>
      </c>
      <c r="EE38" s="1" t="s">
        <v>10</v>
      </c>
      <c r="EF38" s="1" t="s">
        <v>10</v>
      </c>
      <c r="EG38" s="1" t="s">
        <v>10</v>
      </c>
      <c r="EH38" s="1" t="s">
        <v>10</v>
      </c>
      <c r="EI38" s="1" t="s">
        <v>21</v>
      </c>
      <c r="EJ38" s="1" t="s">
        <v>2</v>
      </c>
      <c r="EK38" s="1" t="s">
        <v>224</v>
      </c>
      <c r="EL38" s="1" t="s">
        <v>13</v>
      </c>
      <c r="EM38" s="1" t="s">
        <v>10</v>
      </c>
      <c r="EN38" s="1" t="s">
        <v>10</v>
      </c>
    </row>
    <row r="39" spans="91:144" ht="12.75">
      <c r="CM39">
        <v>4</v>
      </c>
      <c r="CN39" s="1" t="s">
        <v>17</v>
      </c>
      <c r="CO39" s="1" t="s">
        <v>146</v>
      </c>
      <c r="CP39" s="1" t="s">
        <v>147</v>
      </c>
      <c r="CQ39" s="1" t="s">
        <v>148</v>
      </c>
      <c r="CR39" s="1" t="s">
        <v>10</v>
      </c>
      <c r="CS39" s="1" t="s">
        <v>29</v>
      </c>
      <c r="CT39" s="1" t="s">
        <v>10</v>
      </c>
      <c r="CU39" s="1" t="s">
        <v>45</v>
      </c>
      <c r="CV39" s="1" t="s">
        <v>2</v>
      </c>
      <c r="EA39">
        <v>4</v>
      </c>
      <c r="EB39" s="1" t="s">
        <v>43</v>
      </c>
      <c r="EC39" s="1" t="s">
        <v>191</v>
      </c>
      <c r="ED39" s="1" t="s">
        <v>10</v>
      </c>
      <c r="EE39" s="1" t="s">
        <v>10</v>
      </c>
      <c r="EF39" s="1" t="s">
        <v>10</v>
      </c>
      <c r="EG39" s="1" t="s">
        <v>10</v>
      </c>
      <c r="EH39" s="1" t="s">
        <v>10</v>
      </c>
      <c r="EI39" s="1" t="s">
        <v>21</v>
      </c>
      <c r="EJ39" s="1" t="s">
        <v>2</v>
      </c>
      <c r="EK39" s="1" t="s">
        <v>4</v>
      </c>
      <c r="EL39" s="1" t="s">
        <v>13</v>
      </c>
      <c r="EM39" s="1" t="s">
        <v>10</v>
      </c>
      <c r="EN39" s="1" t="s">
        <v>10</v>
      </c>
    </row>
    <row r="40" spans="91:144" ht="12.75">
      <c r="CM40">
        <v>4</v>
      </c>
      <c r="CN40" s="1" t="s">
        <v>17</v>
      </c>
      <c r="CO40" s="1" t="s">
        <v>149</v>
      </c>
      <c r="CP40" s="1" t="s">
        <v>150</v>
      </c>
      <c r="CQ40" s="1" t="s">
        <v>151</v>
      </c>
      <c r="CR40" s="1" t="s">
        <v>10</v>
      </c>
      <c r="CS40" s="1" t="s">
        <v>29</v>
      </c>
      <c r="CT40" s="1" t="s">
        <v>10</v>
      </c>
      <c r="CU40" s="1" t="s">
        <v>45</v>
      </c>
      <c r="CV40" s="1" t="s">
        <v>2</v>
      </c>
      <c r="EA40">
        <v>4</v>
      </c>
      <c r="EB40" s="1" t="s">
        <v>46</v>
      </c>
      <c r="EC40" s="1" t="s">
        <v>191</v>
      </c>
      <c r="ED40" s="1" t="s">
        <v>10</v>
      </c>
      <c r="EE40" s="1" t="s">
        <v>10</v>
      </c>
      <c r="EF40" s="1" t="s">
        <v>10</v>
      </c>
      <c r="EG40" s="1" t="s">
        <v>10</v>
      </c>
      <c r="EH40" s="1" t="s">
        <v>10</v>
      </c>
      <c r="EI40" s="1" t="s">
        <v>21</v>
      </c>
      <c r="EJ40" s="1" t="s">
        <v>2</v>
      </c>
      <c r="EK40" s="1" t="s">
        <v>225</v>
      </c>
      <c r="EL40" s="1" t="s">
        <v>13</v>
      </c>
      <c r="EM40" s="1" t="s">
        <v>10</v>
      </c>
      <c r="EN40" s="1" t="s">
        <v>10</v>
      </c>
    </row>
    <row r="41" spans="91:144" ht="12.75">
      <c r="CM41">
        <v>4</v>
      </c>
      <c r="CN41" s="1" t="s">
        <v>17</v>
      </c>
      <c r="CO41" s="1" t="s">
        <v>152</v>
      </c>
      <c r="CP41" s="1" t="s">
        <v>153</v>
      </c>
      <c r="CQ41" s="1" t="s">
        <v>154</v>
      </c>
      <c r="CR41" s="1" t="s">
        <v>10</v>
      </c>
      <c r="CS41" s="1" t="s">
        <v>29</v>
      </c>
      <c r="CT41" s="1" t="s">
        <v>10</v>
      </c>
      <c r="CU41" s="1" t="s">
        <v>45</v>
      </c>
      <c r="CV41" s="1" t="s">
        <v>2</v>
      </c>
      <c r="EA41">
        <v>4</v>
      </c>
      <c r="EB41" s="1" t="s">
        <v>50</v>
      </c>
      <c r="EC41" s="1" t="s">
        <v>191</v>
      </c>
      <c r="ED41" s="1" t="s">
        <v>10</v>
      </c>
      <c r="EE41" s="1" t="s">
        <v>10</v>
      </c>
      <c r="EF41" s="1" t="s">
        <v>10</v>
      </c>
      <c r="EG41" s="1" t="s">
        <v>10</v>
      </c>
      <c r="EH41" s="1" t="s">
        <v>10</v>
      </c>
      <c r="EI41" s="1" t="s">
        <v>21</v>
      </c>
      <c r="EJ41" s="1" t="s">
        <v>2</v>
      </c>
      <c r="EK41" s="1" t="s">
        <v>226</v>
      </c>
      <c r="EL41" s="1" t="s">
        <v>13</v>
      </c>
      <c r="EM41" s="1" t="s">
        <v>10</v>
      </c>
      <c r="EN41" s="1" t="s">
        <v>10</v>
      </c>
    </row>
    <row r="42" spans="91:144" ht="12.75">
      <c r="CM42">
        <v>4</v>
      </c>
      <c r="CN42" s="1" t="s">
        <v>17</v>
      </c>
      <c r="CO42" s="1" t="s">
        <v>155</v>
      </c>
      <c r="CP42" s="1" t="s">
        <v>156</v>
      </c>
      <c r="CQ42" s="1" t="s">
        <v>157</v>
      </c>
      <c r="CR42" s="1" t="s">
        <v>10</v>
      </c>
      <c r="CS42" s="1" t="s">
        <v>29</v>
      </c>
      <c r="CT42" s="1" t="s">
        <v>10</v>
      </c>
      <c r="CU42" s="1" t="s">
        <v>45</v>
      </c>
      <c r="CV42" s="1" t="s">
        <v>2</v>
      </c>
      <c r="EA42">
        <v>4</v>
      </c>
      <c r="EB42" s="1" t="s">
        <v>53</v>
      </c>
      <c r="EC42" s="1" t="s">
        <v>191</v>
      </c>
      <c r="ED42" s="1" t="s">
        <v>10</v>
      </c>
      <c r="EE42" s="1" t="s">
        <v>10</v>
      </c>
      <c r="EF42" s="1" t="s">
        <v>10</v>
      </c>
      <c r="EG42" s="1" t="s">
        <v>10</v>
      </c>
      <c r="EH42" s="1" t="s">
        <v>10</v>
      </c>
      <c r="EI42" s="1" t="s">
        <v>21</v>
      </c>
      <c r="EJ42" s="1" t="s">
        <v>2</v>
      </c>
      <c r="EK42" s="1" t="s">
        <v>227</v>
      </c>
      <c r="EL42" s="1" t="s">
        <v>13</v>
      </c>
      <c r="EM42" s="1" t="s">
        <v>10</v>
      </c>
      <c r="EN42" s="1" t="s">
        <v>10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4"/>
  <sheetViews>
    <sheetView showGridLines="0" tabSelected="1" zoomScalePageLayoutView="0" workbookViewId="0" topLeftCell="A4">
      <selection activeCell="E14" sqref="E14"/>
    </sheetView>
  </sheetViews>
  <sheetFormatPr defaultColWidth="0" defaultRowHeight="12.75" zeroHeight="1" outlineLevelCol="1"/>
  <cols>
    <col min="1" max="1" width="1.1484375" style="37" customWidth="1"/>
    <col min="2" max="2" width="7.140625" style="38" customWidth="1"/>
    <col min="3" max="3" width="34.7109375" style="35" customWidth="1"/>
    <col min="4" max="4" width="16.7109375" style="35" customWidth="1"/>
    <col min="5" max="5" width="32.00390625" style="35" customWidth="1"/>
    <col min="6" max="6" width="13.421875" style="35" customWidth="1"/>
    <col min="7" max="7" width="35.140625" style="35" customWidth="1"/>
    <col min="8" max="8" width="5.00390625" style="35" customWidth="1"/>
    <col min="9" max="9" width="17.421875" style="35" customWidth="1"/>
    <col min="10" max="10" width="13.421875" style="35" customWidth="1"/>
    <col min="11" max="11" width="19.00390625" style="35" customWidth="1"/>
    <col min="12" max="13" width="13.421875" style="35" customWidth="1"/>
    <col min="14" max="14" width="3.00390625" style="35" customWidth="1"/>
    <col min="15" max="15" width="5.140625" style="37" customWidth="1"/>
    <col min="16" max="16" width="3.00390625" style="77" hidden="1" customWidth="1" outlineLevel="1"/>
    <col min="17" max="17" width="31.421875" style="78" hidden="1" customWidth="1" outlineLevel="1"/>
    <col min="18" max="18" width="10.7109375" style="79" hidden="1" customWidth="1" outlineLevel="1"/>
    <col min="19" max="19" width="6.140625" style="79" hidden="1" customWidth="1" outlineLevel="1"/>
    <col min="20" max="20" width="7.140625" style="79" hidden="1" customWidth="1" outlineLevel="1"/>
    <col min="21" max="21" width="6.8515625" style="79" hidden="1" customWidth="1" outlineLevel="1"/>
    <col min="22" max="34" width="3.00390625" style="79" hidden="1" customWidth="1" outlineLevel="1"/>
    <col min="35" max="35" width="3.00390625" style="68" hidden="1" customWidth="1" collapsed="1"/>
    <col min="36" max="39" width="3.00390625" style="60" hidden="1" customWidth="1"/>
    <col min="40" max="16384" width="0" style="30" hidden="1" customWidth="1"/>
  </cols>
  <sheetData>
    <row r="1" spans="1:39" s="13" customFormat="1" ht="15">
      <c r="A1" s="111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9"/>
      <c r="P1" s="77"/>
      <c r="Q1" s="78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61"/>
      <c r="AJ1" s="53"/>
      <c r="AK1" s="53"/>
      <c r="AL1" s="53"/>
      <c r="AM1" s="53"/>
    </row>
    <row r="2" spans="1:39" s="13" customFormat="1" ht="15.75" customHeight="1">
      <c r="A2" s="14"/>
      <c r="B2" s="15"/>
      <c r="C2" s="4"/>
      <c r="D2" s="4"/>
      <c r="E2" s="4"/>
      <c r="F2" s="4"/>
      <c r="G2" s="4"/>
      <c r="H2" s="4"/>
      <c r="I2" s="301"/>
      <c r="J2" s="301"/>
      <c r="K2" s="301"/>
      <c r="L2" s="301"/>
      <c r="M2" s="301"/>
      <c r="N2" s="302"/>
      <c r="O2" s="14"/>
      <c r="P2" s="77"/>
      <c r="Q2" s="78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61"/>
      <c r="AJ2" s="53"/>
      <c r="AK2" s="53"/>
      <c r="AL2" s="53"/>
      <c r="AM2" s="53"/>
    </row>
    <row r="3" spans="1:39" s="13" customFormat="1" ht="12.75" customHeight="1">
      <c r="A3" s="14"/>
      <c r="B3" s="16"/>
      <c r="C3" s="4"/>
      <c r="D3" s="4"/>
      <c r="E3" s="4"/>
      <c r="F3" s="4"/>
      <c r="G3" s="4"/>
      <c r="H3" s="4"/>
      <c r="I3" s="301"/>
      <c r="J3" s="301"/>
      <c r="K3" s="301"/>
      <c r="L3" s="301"/>
      <c r="M3" s="301"/>
      <c r="N3" s="302"/>
      <c r="O3" s="14"/>
      <c r="P3" s="77"/>
      <c r="Q3" s="78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61"/>
      <c r="AJ3" s="53"/>
      <c r="AK3" s="53"/>
      <c r="AL3" s="53"/>
      <c r="AM3" s="53"/>
    </row>
    <row r="4" spans="1:39" s="13" customFormat="1" ht="15">
      <c r="A4" s="14"/>
      <c r="B4" s="1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14"/>
      <c r="P4" s="77"/>
      <c r="Q4" s="78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61"/>
      <c r="AJ4" s="53"/>
      <c r="AK4" s="53"/>
      <c r="AL4" s="53"/>
      <c r="AM4" s="53"/>
    </row>
    <row r="5" spans="1:39" s="13" customFormat="1" ht="18" customHeight="1">
      <c r="A5" s="14"/>
      <c r="B5" s="15"/>
      <c r="C5" s="44"/>
      <c r="D5" s="44"/>
      <c r="E5" s="44"/>
      <c r="F5" s="44"/>
      <c r="G5" s="44"/>
      <c r="H5" s="4"/>
      <c r="I5" s="46"/>
      <c r="J5" s="46"/>
      <c r="K5" s="46"/>
      <c r="L5" s="46"/>
      <c r="M5" s="46"/>
      <c r="N5" s="47"/>
      <c r="O5" s="14"/>
      <c r="P5" s="77"/>
      <c r="Q5" s="78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61"/>
      <c r="AJ5" s="53"/>
      <c r="AK5" s="53"/>
      <c r="AL5" s="53"/>
      <c r="AM5" s="53"/>
    </row>
    <row r="6" spans="1:39" s="13" customFormat="1" ht="12.75" customHeight="1">
      <c r="A6" s="9"/>
      <c r="B6" s="15"/>
      <c r="C6" s="44"/>
      <c r="D6" s="44"/>
      <c r="E6" s="44"/>
      <c r="F6" s="44"/>
      <c r="G6" s="44"/>
      <c r="H6" s="4"/>
      <c r="I6" s="46"/>
      <c r="J6" s="46"/>
      <c r="K6" s="46"/>
      <c r="L6" s="46"/>
      <c r="M6" s="46"/>
      <c r="N6" s="47"/>
      <c r="O6" s="9"/>
      <c r="P6" s="77"/>
      <c r="Q6" s="78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61"/>
      <c r="AJ6" s="53"/>
      <c r="AK6" s="53"/>
      <c r="AL6" s="53"/>
      <c r="AM6" s="53"/>
    </row>
    <row r="7" spans="1:39" s="13" customFormat="1" ht="12.75" customHeight="1">
      <c r="A7" s="9"/>
      <c r="B7" s="96"/>
      <c r="C7" s="45"/>
      <c r="D7" s="45"/>
      <c r="E7" s="45"/>
      <c r="F7" s="45"/>
      <c r="G7" s="44"/>
      <c r="H7" s="4"/>
      <c r="I7" s="46"/>
      <c r="J7" s="46"/>
      <c r="K7" s="46"/>
      <c r="L7" s="46"/>
      <c r="M7" s="46"/>
      <c r="N7" s="47"/>
      <c r="O7" s="9"/>
      <c r="P7" s="77"/>
      <c r="Q7" s="78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61"/>
      <c r="AJ7" s="53"/>
      <c r="AK7" s="53"/>
      <c r="AL7" s="53"/>
      <c r="AM7" s="53"/>
    </row>
    <row r="8" spans="1:39" s="13" customFormat="1" ht="12.75" customHeight="1">
      <c r="A8" s="9"/>
      <c r="B8" s="15"/>
      <c r="C8" s="44"/>
      <c r="D8" s="44"/>
      <c r="E8" s="44"/>
      <c r="F8" s="44"/>
      <c r="G8" s="44"/>
      <c r="H8" s="4"/>
      <c r="I8" s="46"/>
      <c r="J8" s="46"/>
      <c r="K8" s="46"/>
      <c r="L8" s="46"/>
      <c r="M8" s="46"/>
      <c r="N8" s="47"/>
      <c r="O8" s="9"/>
      <c r="P8" s="77"/>
      <c r="Q8" s="78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61"/>
      <c r="AJ8" s="53"/>
      <c r="AK8" s="53"/>
      <c r="AL8" s="53"/>
      <c r="AM8" s="53"/>
    </row>
    <row r="9" spans="1:39" s="13" customFormat="1" ht="12.75" customHeight="1">
      <c r="A9" s="9"/>
      <c r="B9" s="15"/>
      <c r="C9" s="44"/>
      <c r="D9" s="44"/>
      <c r="E9" s="44"/>
      <c r="F9" s="44"/>
      <c r="G9" s="44"/>
      <c r="H9" s="4"/>
      <c r="I9" s="46"/>
      <c r="J9" s="46"/>
      <c r="K9" s="46"/>
      <c r="L9" s="46"/>
      <c r="M9" s="46"/>
      <c r="N9" s="47"/>
      <c r="O9" s="9"/>
      <c r="P9" s="77"/>
      <c r="Q9" s="78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61"/>
      <c r="AJ9" s="53"/>
      <c r="AK9" s="53"/>
      <c r="AL9" s="53"/>
      <c r="AM9" s="53"/>
    </row>
    <row r="10" spans="1:39" s="13" customFormat="1" ht="12.75" customHeight="1">
      <c r="A10" s="9"/>
      <c r="B10" s="15"/>
      <c r="C10" s="44"/>
      <c r="D10" s="44"/>
      <c r="E10" s="44"/>
      <c r="F10" s="44"/>
      <c r="G10" s="44"/>
      <c r="H10" s="4"/>
      <c r="I10" s="46"/>
      <c r="J10" s="46"/>
      <c r="K10" s="46"/>
      <c r="L10" s="46"/>
      <c r="M10" s="46"/>
      <c r="N10" s="47"/>
      <c r="O10" s="9"/>
      <c r="P10" s="77"/>
      <c r="Q10" s="78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61"/>
      <c r="AJ10" s="53"/>
      <c r="AK10" s="53"/>
      <c r="AL10" s="53"/>
      <c r="AM10" s="53"/>
    </row>
    <row r="11" spans="1:39" s="13" customFormat="1" ht="12.75" customHeight="1">
      <c r="A11" s="9"/>
      <c r="B11" s="15"/>
      <c r="C11" s="44"/>
      <c r="D11" s="44"/>
      <c r="E11" s="44"/>
      <c r="F11" s="44"/>
      <c r="G11" s="44"/>
      <c r="H11" s="309"/>
      <c r="I11" s="309"/>
      <c r="J11" s="309"/>
      <c r="K11" s="309"/>
      <c r="L11" s="309"/>
      <c r="M11" s="46"/>
      <c r="N11" s="47"/>
      <c r="O11" s="9"/>
      <c r="P11" s="77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61"/>
      <c r="AJ11" s="53"/>
      <c r="AK11" s="53"/>
      <c r="AL11" s="53"/>
      <c r="AM11" s="53"/>
    </row>
    <row r="12" spans="1:39" s="13" customFormat="1" ht="16.5">
      <c r="A12" s="17"/>
      <c r="B12" s="18"/>
      <c r="C12" s="45"/>
      <c r="D12" s="45"/>
      <c r="E12" s="45"/>
      <c r="F12" s="45"/>
      <c r="G12" s="45"/>
      <c r="H12" s="19"/>
      <c r="I12" s="48"/>
      <c r="J12" s="48"/>
      <c r="K12" s="48"/>
      <c r="L12" s="48"/>
      <c r="M12" s="48"/>
      <c r="N12" s="49"/>
      <c r="O12" s="17"/>
      <c r="P12" s="77"/>
      <c r="Q12" s="78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61"/>
      <c r="AJ12" s="53"/>
      <c r="AK12" s="53"/>
      <c r="AL12" s="53"/>
      <c r="AM12" s="53"/>
    </row>
    <row r="13" spans="1:39" s="13" customFormat="1" ht="2.25" customHeight="1">
      <c r="A13" s="17"/>
      <c r="B13" s="2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17"/>
      <c r="P13" s="77"/>
      <c r="Q13" s="78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61"/>
      <c r="AJ13" s="53"/>
      <c r="AK13" s="53"/>
      <c r="AL13" s="53"/>
      <c r="AM13" s="53"/>
    </row>
    <row r="14" spans="1:39" s="13" customFormat="1" ht="31.5">
      <c r="A14" s="9"/>
      <c r="B14" s="112" t="s">
        <v>494</v>
      </c>
      <c r="C14" s="113"/>
      <c r="D14" s="114"/>
      <c r="E14" s="115"/>
      <c r="F14" s="115"/>
      <c r="G14" s="115"/>
      <c r="H14" s="115"/>
      <c r="I14" s="114"/>
      <c r="J14" s="114"/>
      <c r="K14" s="114"/>
      <c r="L14" s="114"/>
      <c r="M14" s="307"/>
      <c r="N14" s="308"/>
      <c r="O14" s="9"/>
      <c r="P14" s="77"/>
      <c r="Q14" s="78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61"/>
      <c r="AJ14" s="53"/>
      <c r="AK14" s="53"/>
      <c r="AL14" s="53"/>
      <c r="AM14" s="53"/>
    </row>
    <row r="15" spans="1:45" s="13" customFormat="1" ht="22.5" customHeight="1">
      <c r="A15" s="21"/>
      <c r="B15" s="116" t="s">
        <v>455</v>
      </c>
      <c r="C15" s="117"/>
      <c r="D15" s="114"/>
      <c r="E15" s="115"/>
      <c r="F15" s="115"/>
      <c r="G15" s="115"/>
      <c r="H15" s="115"/>
      <c r="I15" s="118"/>
      <c r="J15" s="118"/>
      <c r="K15" s="118"/>
      <c r="L15" s="118"/>
      <c r="M15" s="307"/>
      <c r="N15" s="308"/>
      <c r="O15" s="21"/>
      <c r="P15" s="80"/>
      <c r="Q15" s="81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62"/>
      <c r="AJ15" s="54"/>
      <c r="AK15" s="54"/>
      <c r="AL15" s="54"/>
      <c r="AM15" s="54"/>
      <c r="AN15" s="22"/>
      <c r="AO15" s="22"/>
      <c r="AP15" s="22"/>
      <c r="AQ15" s="22"/>
      <c r="AR15" s="22"/>
      <c r="AS15" s="22"/>
    </row>
    <row r="16" spans="1:45" s="13" customFormat="1" ht="21" customHeight="1">
      <c r="A16" s="23"/>
      <c r="H16" s="119"/>
      <c r="I16" s="119"/>
      <c r="J16" s="120"/>
      <c r="K16" s="120"/>
      <c r="L16" s="120"/>
      <c r="M16" s="119"/>
      <c r="N16" s="121"/>
      <c r="O16" s="23"/>
      <c r="P16" s="83"/>
      <c r="Q16" s="78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63"/>
      <c r="AJ16" s="55"/>
      <c r="AK16" s="55"/>
      <c r="AL16" s="55"/>
      <c r="AM16" s="55"/>
      <c r="AN16" s="26"/>
      <c r="AO16" s="24"/>
      <c r="AP16" s="26"/>
      <c r="AQ16" s="26"/>
      <c r="AR16" s="24"/>
      <c r="AS16" s="26"/>
    </row>
    <row r="17" spans="1:45" s="13" customFormat="1" ht="21">
      <c r="A17" s="23"/>
      <c r="B17" s="268" t="s">
        <v>490</v>
      </c>
      <c r="C17" s="269"/>
      <c r="D17" s="303"/>
      <c r="E17" s="304"/>
      <c r="F17" s="304"/>
      <c r="G17" s="304"/>
      <c r="H17" s="305"/>
      <c r="I17" s="305"/>
      <c r="J17" s="305"/>
      <c r="K17" s="305"/>
      <c r="L17" s="305"/>
      <c r="M17" s="306"/>
      <c r="N17" s="122"/>
      <c r="O17" s="23"/>
      <c r="P17" s="83"/>
      <c r="Q17" s="78">
        <f>D17</f>
        <v>0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63"/>
      <c r="AJ17" s="55"/>
      <c r="AK17" s="55"/>
      <c r="AL17" s="55"/>
      <c r="AM17" s="55"/>
      <c r="AN17" s="24"/>
      <c r="AO17" s="24"/>
      <c r="AP17" s="26"/>
      <c r="AQ17" s="24"/>
      <c r="AR17" s="25"/>
      <c r="AS17" s="25"/>
    </row>
    <row r="18" spans="1:45" ht="21.75" thickBot="1">
      <c r="A18" s="27"/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2"/>
      <c r="O18" s="27"/>
      <c r="P18" s="85">
        <f>B18&amp;C18</f>
      </c>
      <c r="R18" s="84"/>
      <c r="S18" s="84"/>
      <c r="T18" s="84"/>
      <c r="U18" s="86" t="s">
        <v>408</v>
      </c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64"/>
      <c r="AJ18" s="56"/>
      <c r="AK18" s="56"/>
      <c r="AL18" s="56"/>
      <c r="AM18" s="56"/>
      <c r="AN18" s="28"/>
      <c r="AO18" s="29"/>
      <c r="AP18" s="28"/>
      <c r="AQ18" s="28"/>
      <c r="AR18" s="29"/>
      <c r="AS18" s="28"/>
    </row>
    <row r="19" spans="1:45" ht="16.5" thickBot="1">
      <c r="A19" s="27"/>
      <c r="B19" s="123" t="s">
        <v>259</v>
      </c>
      <c r="C19" s="127"/>
      <c r="D19" s="228" t="s">
        <v>485</v>
      </c>
      <c r="E19" s="229"/>
      <c r="F19" s="228" t="s">
        <v>486</v>
      </c>
      <c r="G19" s="229"/>
      <c r="H19" s="228" t="s">
        <v>487</v>
      </c>
      <c r="I19" s="229"/>
      <c r="J19" s="228" t="s">
        <v>488</v>
      </c>
      <c r="K19" s="229"/>
      <c r="L19" s="234"/>
      <c r="M19" s="234"/>
      <c r="N19" s="125"/>
      <c r="O19" s="27"/>
      <c r="P19" s="85" t="e">
        <f>B19&amp;#REF!</f>
        <v>#REF!</v>
      </c>
      <c r="Q19" s="78" t="e">
        <f>#REF!</f>
        <v>#REF!</v>
      </c>
      <c r="R19" s="84"/>
      <c r="S19" s="84"/>
      <c r="T19" s="84"/>
      <c r="U19" s="86" t="s">
        <v>409</v>
      </c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64"/>
      <c r="AJ19" s="56"/>
      <c r="AK19" s="56"/>
      <c r="AL19" s="56"/>
      <c r="AM19" s="56"/>
      <c r="AN19" s="29"/>
      <c r="AO19" s="32"/>
      <c r="AP19" s="32"/>
      <c r="AQ19" s="29"/>
      <c r="AR19" s="32"/>
      <c r="AS19" s="32"/>
    </row>
    <row r="20" spans="1:45" ht="15.75">
      <c r="A20" s="27"/>
      <c r="B20" s="126" t="s">
        <v>260</v>
      </c>
      <c r="C20" s="233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128"/>
      <c r="O20" s="27"/>
      <c r="P20" s="85" t="e">
        <f>B20&amp;#REF!</f>
        <v>#REF!</v>
      </c>
      <c r="Q20" s="78" t="str">
        <f>D19</f>
        <v>Facultad Regional</v>
      </c>
      <c r="R20" s="84"/>
      <c r="S20" s="84"/>
      <c r="T20" s="84"/>
      <c r="U20" s="86" t="s">
        <v>410</v>
      </c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64"/>
      <c r="AJ20" s="56"/>
      <c r="AK20" s="56"/>
      <c r="AL20" s="56"/>
      <c r="AM20" s="56"/>
      <c r="AN20" s="28"/>
      <c r="AO20" s="29"/>
      <c r="AP20" s="29"/>
      <c r="AQ20" s="28"/>
      <c r="AR20" s="29"/>
      <c r="AS20" s="29"/>
    </row>
    <row r="21" spans="1:45" ht="15.75">
      <c r="A21" s="27"/>
      <c r="B21" s="126" t="s">
        <v>261</v>
      </c>
      <c r="C21" s="127" t="s">
        <v>228</v>
      </c>
      <c r="D21" s="276"/>
      <c r="E21" s="277"/>
      <c r="F21" s="277"/>
      <c r="G21" s="277"/>
      <c r="H21" s="277"/>
      <c r="I21" s="277"/>
      <c r="J21" s="277"/>
      <c r="K21" s="277"/>
      <c r="L21" s="277"/>
      <c r="M21" s="278"/>
      <c r="N21" s="125"/>
      <c r="O21" s="27"/>
      <c r="P21" s="85" t="e">
        <f>B21&amp;#REF!</f>
        <v>#REF!</v>
      </c>
      <c r="Q21" s="78">
        <f aca="true" t="shared" si="0" ref="Q21:Q79">D21</f>
        <v>0</v>
      </c>
      <c r="R21" s="84"/>
      <c r="S21" s="84"/>
      <c r="T21" s="84"/>
      <c r="U21" s="86" t="s">
        <v>411</v>
      </c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64"/>
      <c r="AJ21" s="56"/>
      <c r="AK21" s="56"/>
      <c r="AL21" s="56"/>
      <c r="AM21" s="56"/>
      <c r="AN21" s="29"/>
      <c r="AO21" s="32"/>
      <c r="AP21" s="32"/>
      <c r="AQ21" s="29"/>
      <c r="AR21" s="32"/>
      <c r="AS21" s="32"/>
    </row>
    <row r="22" spans="1:45" ht="15.75">
      <c r="A22" s="27"/>
      <c r="B22" s="126" t="s">
        <v>262</v>
      </c>
      <c r="C22" s="127" t="s">
        <v>230</v>
      </c>
      <c r="D22" s="273"/>
      <c r="E22" s="274"/>
      <c r="F22" s="274"/>
      <c r="G22" s="274"/>
      <c r="H22" s="274"/>
      <c r="I22" s="274"/>
      <c r="J22" s="274"/>
      <c r="K22" s="274"/>
      <c r="L22" s="274"/>
      <c r="M22" s="275"/>
      <c r="N22" s="125"/>
      <c r="O22" s="27"/>
      <c r="P22" s="85" t="str">
        <f>B22&amp;C20</f>
        <v>1.4</v>
      </c>
      <c r="Q22" s="78">
        <f t="shared" si="0"/>
        <v>0</v>
      </c>
      <c r="R22" s="84"/>
      <c r="S22" s="84"/>
      <c r="T22" s="84"/>
      <c r="U22" s="86" t="s">
        <v>432</v>
      </c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64"/>
      <c r="AJ22" s="56"/>
      <c r="AK22" s="56"/>
      <c r="AL22" s="56"/>
      <c r="AM22" s="56"/>
      <c r="AN22" s="29"/>
      <c r="AO22" s="29"/>
      <c r="AP22" s="29"/>
      <c r="AQ22" s="29"/>
      <c r="AR22" s="29"/>
      <c r="AS22" s="29"/>
    </row>
    <row r="23" spans="1:45" ht="15.75">
      <c r="A23" s="27"/>
      <c r="B23" s="126" t="s">
        <v>263</v>
      </c>
      <c r="C23" s="127" t="s">
        <v>238</v>
      </c>
      <c r="D23" s="270"/>
      <c r="E23" s="271"/>
      <c r="F23" s="271"/>
      <c r="G23" s="271"/>
      <c r="H23" s="271"/>
      <c r="I23" s="271"/>
      <c r="J23" s="271"/>
      <c r="K23" s="271"/>
      <c r="L23" s="271"/>
      <c r="M23" s="272"/>
      <c r="N23" s="125"/>
      <c r="O23" s="27"/>
      <c r="P23" s="85" t="str">
        <f>B23&amp;C21</f>
        <v>1.5Lugar de nacimiento: </v>
      </c>
      <c r="Q23" s="78">
        <f t="shared" si="0"/>
        <v>0</v>
      </c>
      <c r="R23" s="84"/>
      <c r="S23" s="84"/>
      <c r="T23" s="84"/>
      <c r="U23" s="86" t="s">
        <v>412</v>
      </c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64"/>
      <c r="AJ23" s="56"/>
      <c r="AK23" s="56"/>
      <c r="AL23" s="56"/>
      <c r="AM23" s="56"/>
      <c r="AN23" s="29"/>
      <c r="AO23" s="29"/>
      <c r="AP23" s="29"/>
      <c r="AQ23" s="29"/>
      <c r="AR23" s="29"/>
      <c r="AS23" s="29"/>
    </row>
    <row r="24" spans="1:45" ht="15.75">
      <c r="A24" s="27"/>
      <c r="B24" s="126" t="s">
        <v>264</v>
      </c>
      <c r="C24" s="127" t="s">
        <v>451</v>
      </c>
      <c r="D24" s="270"/>
      <c r="E24" s="271"/>
      <c r="F24" s="271"/>
      <c r="G24" s="271"/>
      <c r="H24" s="271"/>
      <c r="I24" s="271"/>
      <c r="J24" s="271"/>
      <c r="K24" s="271"/>
      <c r="L24" s="271"/>
      <c r="M24" s="272"/>
      <c r="N24" s="125"/>
      <c r="O24" s="27"/>
      <c r="P24" s="85" t="str">
        <f>B24&amp;C22</f>
        <v>1.6Nacionalidad:</v>
      </c>
      <c r="Q24" s="78">
        <f t="shared" si="0"/>
        <v>0</v>
      </c>
      <c r="R24" s="84"/>
      <c r="S24" s="84"/>
      <c r="T24" s="84"/>
      <c r="U24" s="86" t="s">
        <v>413</v>
      </c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64"/>
      <c r="AJ24" s="56"/>
      <c r="AK24" s="56"/>
      <c r="AL24" s="56"/>
      <c r="AM24" s="56"/>
      <c r="AN24" s="29"/>
      <c r="AO24" s="29"/>
      <c r="AP24" s="29"/>
      <c r="AQ24" s="29"/>
      <c r="AR24" s="29"/>
      <c r="AS24" s="29"/>
    </row>
    <row r="25" spans="1:45" ht="15.75">
      <c r="A25" s="27"/>
      <c r="B25" s="126" t="s">
        <v>265</v>
      </c>
      <c r="C25" s="127" t="s">
        <v>229</v>
      </c>
      <c r="D25" s="276"/>
      <c r="E25" s="277"/>
      <c r="F25" s="277"/>
      <c r="G25" s="277"/>
      <c r="H25" s="277"/>
      <c r="I25" s="277"/>
      <c r="J25" s="277"/>
      <c r="K25" s="277"/>
      <c r="L25" s="277"/>
      <c r="M25" s="278"/>
      <c r="N25" s="125"/>
      <c r="O25" s="27"/>
      <c r="P25" s="85" t="str">
        <f>B25&amp;C23</f>
        <v>1.7PASAPORTE:</v>
      </c>
      <c r="Q25" s="78">
        <f t="shared" si="0"/>
        <v>0</v>
      </c>
      <c r="R25" s="84"/>
      <c r="S25" s="84"/>
      <c r="T25" s="84"/>
      <c r="U25" s="86" t="s">
        <v>414</v>
      </c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64"/>
      <c r="AJ25" s="56"/>
      <c r="AK25" s="56"/>
      <c r="AL25" s="56"/>
      <c r="AM25" s="56"/>
      <c r="AN25" s="29"/>
      <c r="AO25" s="29"/>
      <c r="AP25" s="29"/>
      <c r="AQ25" s="29"/>
      <c r="AR25" s="29"/>
      <c r="AS25" s="29"/>
    </row>
    <row r="26" spans="1:45" ht="15.75">
      <c r="A26" s="27"/>
      <c r="B26" s="126" t="s">
        <v>266</v>
      </c>
      <c r="C26" s="127" t="s">
        <v>231</v>
      </c>
      <c r="D26" s="276"/>
      <c r="E26" s="277"/>
      <c r="F26" s="277"/>
      <c r="G26" s="277"/>
      <c r="H26" s="277"/>
      <c r="I26" s="277"/>
      <c r="J26" s="277"/>
      <c r="K26" s="277"/>
      <c r="L26" s="277"/>
      <c r="M26" s="278"/>
      <c r="N26" s="125"/>
      <c r="O26" s="27"/>
      <c r="P26" s="85"/>
      <c r="R26" s="84"/>
      <c r="S26" s="84"/>
      <c r="T26" s="84"/>
      <c r="U26" s="86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64"/>
      <c r="AJ26" s="56"/>
      <c r="AK26" s="56"/>
      <c r="AL26" s="56"/>
      <c r="AM26" s="56"/>
      <c r="AN26" s="29"/>
      <c r="AO26" s="29"/>
      <c r="AP26" s="29"/>
      <c r="AQ26" s="29"/>
      <c r="AR26" s="29"/>
      <c r="AS26" s="29"/>
    </row>
    <row r="27" spans="1:45" ht="15.75">
      <c r="A27" s="27"/>
      <c r="B27" s="126" t="s">
        <v>267</v>
      </c>
      <c r="C27" s="127" t="s">
        <v>235</v>
      </c>
      <c r="D27" s="270"/>
      <c r="E27" s="271"/>
      <c r="F27" s="271"/>
      <c r="G27" s="271"/>
      <c r="H27" s="271"/>
      <c r="I27" s="271"/>
      <c r="J27" s="271"/>
      <c r="K27" s="271"/>
      <c r="L27" s="271"/>
      <c r="M27" s="272"/>
      <c r="N27" s="125"/>
      <c r="O27" s="27"/>
      <c r="P27" s="85" t="str">
        <f aca="true" t="shared" si="1" ref="P27:P38">B27&amp;C25</f>
        <v>1.9Dirección actual:</v>
      </c>
      <c r="Q27" s="78">
        <f t="shared" si="0"/>
        <v>0</v>
      </c>
      <c r="R27" s="84"/>
      <c r="S27" s="84"/>
      <c r="T27" s="84"/>
      <c r="U27" s="86" t="s">
        <v>415</v>
      </c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64"/>
      <c r="AJ27" s="56"/>
      <c r="AK27" s="56"/>
      <c r="AL27" s="56"/>
      <c r="AM27" s="56"/>
      <c r="AN27" s="29"/>
      <c r="AO27" s="29"/>
      <c r="AP27" s="29"/>
      <c r="AQ27" s="29"/>
      <c r="AR27" s="29"/>
      <c r="AS27" s="29"/>
    </row>
    <row r="28" spans="1:45" ht="15.75">
      <c r="A28" s="27"/>
      <c r="B28" s="126" t="s">
        <v>268</v>
      </c>
      <c r="C28" s="127" t="s">
        <v>236</v>
      </c>
      <c r="D28" s="270"/>
      <c r="E28" s="271"/>
      <c r="F28" s="271"/>
      <c r="G28" s="271"/>
      <c r="H28" s="271"/>
      <c r="I28" s="271"/>
      <c r="J28" s="271"/>
      <c r="K28" s="271"/>
      <c r="L28" s="271"/>
      <c r="M28" s="272"/>
      <c r="N28" s="125"/>
      <c r="O28" s="27"/>
      <c r="P28" s="85" t="str">
        <f t="shared" si="1"/>
        <v>1.10Ciudad:</v>
      </c>
      <c r="Q28" s="78">
        <f t="shared" si="0"/>
        <v>0</v>
      </c>
      <c r="R28" s="84"/>
      <c r="S28" s="84"/>
      <c r="T28" s="84"/>
      <c r="U28" s="86" t="s">
        <v>416</v>
      </c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64"/>
      <c r="AJ28" s="56"/>
      <c r="AK28" s="56"/>
      <c r="AL28" s="56"/>
      <c r="AM28" s="56"/>
      <c r="AN28" s="29"/>
      <c r="AO28" s="29"/>
      <c r="AP28" s="29"/>
      <c r="AQ28" s="29"/>
      <c r="AR28" s="29"/>
      <c r="AS28" s="29"/>
    </row>
    <row r="29" spans="1:45" ht="15.75">
      <c r="A29" s="27"/>
      <c r="B29" s="126" t="s">
        <v>269</v>
      </c>
      <c r="C29" s="127" t="s">
        <v>237</v>
      </c>
      <c r="D29" s="270"/>
      <c r="E29" s="271"/>
      <c r="F29" s="271"/>
      <c r="G29" s="271"/>
      <c r="H29" s="271"/>
      <c r="I29" s="271"/>
      <c r="J29" s="271"/>
      <c r="K29" s="271"/>
      <c r="L29" s="271"/>
      <c r="M29" s="272"/>
      <c r="N29" s="125"/>
      <c r="O29" s="27"/>
      <c r="P29" s="85" t="str">
        <f t="shared" si="1"/>
        <v>1.11Provincia:</v>
      </c>
      <c r="Q29" s="78">
        <f t="shared" si="0"/>
        <v>0</v>
      </c>
      <c r="R29" s="84"/>
      <c r="S29" s="84"/>
      <c r="T29" s="84"/>
      <c r="U29" s="86" t="s">
        <v>417</v>
      </c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64"/>
      <c r="AJ29" s="56"/>
      <c r="AK29" s="56"/>
      <c r="AL29" s="56"/>
      <c r="AM29" s="56"/>
      <c r="AN29" s="29"/>
      <c r="AO29" s="31"/>
      <c r="AP29" s="29"/>
      <c r="AQ29" s="29"/>
      <c r="AR29" s="32"/>
      <c r="AS29" s="32"/>
    </row>
    <row r="30" spans="1:45" ht="15.75">
      <c r="A30" s="27"/>
      <c r="B30" s="126" t="s">
        <v>270</v>
      </c>
      <c r="C30" s="127" t="s">
        <v>232</v>
      </c>
      <c r="D30" s="286"/>
      <c r="E30" s="287"/>
      <c r="F30" s="287"/>
      <c r="G30" s="287"/>
      <c r="H30" s="287"/>
      <c r="I30" s="287"/>
      <c r="J30" s="287"/>
      <c r="K30" s="287"/>
      <c r="L30" s="287"/>
      <c r="M30" s="288"/>
      <c r="N30" s="129"/>
      <c r="O30" s="27"/>
      <c r="P30" s="85" t="str">
        <f t="shared" si="1"/>
        <v>1.12Código Postal:</v>
      </c>
      <c r="Q30" s="78">
        <f t="shared" si="0"/>
        <v>0</v>
      </c>
      <c r="R30" s="84"/>
      <c r="S30" s="84"/>
      <c r="T30" s="84"/>
      <c r="U30" s="86" t="s">
        <v>418</v>
      </c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64"/>
      <c r="AJ30" s="56"/>
      <c r="AK30" s="56"/>
      <c r="AL30" s="56"/>
      <c r="AM30" s="56"/>
      <c r="AN30" s="31"/>
      <c r="AO30" s="32"/>
      <c r="AP30" s="32"/>
      <c r="AQ30" s="31"/>
      <c r="AR30" s="32"/>
      <c r="AS30" s="32"/>
    </row>
    <row r="31" spans="1:45" ht="15.75">
      <c r="A31" s="27"/>
      <c r="B31" s="126" t="s">
        <v>271</v>
      </c>
      <c r="C31" s="127" t="s">
        <v>233</v>
      </c>
      <c r="D31" s="270"/>
      <c r="E31" s="271"/>
      <c r="F31" s="271"/>
      <c r="G31" s="271"/>
      <c r="H31" s="271"/>
      <c r="I31" s="271"/>
      <c r="J31" s="271"/>
      <c r="K31" s="271"/>
      <c r="L31" s="271"/>
      <c r="M31" s="272"/>
      <c r="N31" s="129"/>
      <c r="O31" s="27"/>
      <c r="P31" s="85" t="str">
        <f t="shared" si="1"/>
        <v>1.13País:</v>
      </c>
      <c r="Q31" s="78">
        <f t="shared" si="0"/>
        <v>0</v>
      </c>
      <c r="R31" s="84"/>
      <c r="S31" s="84"/>
      <c r="T31" s="84"/>
      <c r="U31" s="86" t="s">
        <v>419</v>
      </c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64"/>
      <c r="AJ31" s="56"/>
      <c r="AK31" s="56"/>
      <c r="AL31" s="56"/>
      <c r="AM31" s="56"/>
      <c r="AN31" s="31"/>
      <c r="AO31" s="32"/>
      <c r="AP31" s="32"/>
      <c r="AQ31" s="31"/>
      <c r="AR31" s="32"/>
      <c r="AS31" s="32"/>
    </row>
    <row r="32" spans="1:45" ht="15.75">
      <c r="A32" s="27"/>
      <c r="B32" s="126" t="s">
        <v>272</v>
      </c>
      <c r="C32" s="127" t="s">
        <v>234</v>
      </c>
      <c r="D32" s="270"/>
      <c r="E32" s="271"/>
      <c r="F32" s="271"/>
      <c r="G32" s="271"/>
      <c r="H32" s="271"/>
      <c r="I32" s="271"/>
      <c r="J32" s="271"/>
      <c r="K32" s="271"/>
      <c r="L32" s="271"/>
      <c r="M32" s="272"/>
      <c r="N32" s="129"/>
      <c r="O32" s="27"/>
      <c r="P32" s="85" t="str">
        <f t="shared" si="1"/>
        <v>1.14Sexo:</v>
      </c>
      <c r="Q32" s="78">
        <f t="shared" si="0"/>
        <v>0</v>
      </c>
      <c r="R32" s="84"/>
      <c r="S32" s="84"/>
      <c r="T32" s="84"/>
      <c r="U32" s="86" t="s">
        <v>420</v>
      </c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64"/>
      <c r="AJ32" s="56"/>
      <c r="AK32" s="56"/>
      <c r="AL32" s="56"/>
      <c r="AM32" s="56"/>
      <c r="AN32" s="31"/>
      <c r="AO32" s="32"/>
      <c r="AP32" s="32"/>
      <c r="AQ32" s="31"/>
      <c r="AR32" s="32"/>
      <c r="AS32" s="32"/>
    </row>
    <row r="33" spans="1:45" ht="15.75">
      <c r="A33" s="27"/>
      <c r="B33" s="126" t="s">
        <v>273</v>
      </c>
      <c r="C33" s="127" t="s">
        <v>239</v>
      </c>
      <c r="D33" s="420"/>
      <c r="E33" s="421"/>
      <c r="F33" s="421"/>
      <c r="G33" s="421"/>
      <c r="H33" s="421"/>
      <c r="I33" s="421"/>
      <c r="J33" s="421"/>
      <c r="K33" s="421"/>
      <c r="L33" s="421"/>
      <c r="M33" s="422"/>
      <c r="N33" s="125"/>
      <c r="O33" s="27"/>
      <c r="P33" s="85" t="str">
        <f t="shared" si="1"/>
        <v>1.15Edad:</v>
      </c>
      <c r="Q33" s="78">
        <f t="shared" si="0"/>
        <v>0</v>
      </c>
      <c r="R33" s="84"/>
      <c r="S33" s="84"/>
      <c r="T33" s="84"/>
      <c r="U33" s="86" t="s">
        <v>421</v>
      </c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64"/>
      <c r="AJ33" s="56"/>
      <c r="AK33" s="56"/>
      <c r="AL33" s="56"/>
      <c r="AM33" s="56"/>
      <c r="AN33" s="29"/>
      <c r="AO33" s="31"/>
      <c r="AP33" s="29"/>
      <c r="AQ33" s="29"/>
      <c r="AR33" s="32"/>
      <c r="AS33" s="32"/>
    </row>
    <row r="34" spans="1:45" ht="15.75">
      <c r="A34" s="27"/>
      <c r="B34" s="126" t="s">
        <v>491</v>
      </c>
      <c r="C34" s="127" t="s">
        <v>492</v>
      </c>
      <c r="D34" s="270"/>
      <c r="E34" s="271"/>
      <c r="F34" s="271"/>
      <c r="G34" s="271"/>
      <c r="H34" s="271"/>
      <c r="I34" s="271"/>
      <c r="J34" s="271"/>
      <c r="K34" s="271"/>
      <c r="L34" s="271"/>
      <c r="M34" s="272"/>
      <c r="N34" s="125"/>
      <c r="O34" s="27"/>
      <c r="P34" s="85" t="str">
        <f t="shared" si="1"/>
        <v>1.16Estado Civil:</v>
      </c>
      <c r="Q34" s="78">
        <f t="shared" si="0"/>
        <v>0</v>
      </c>
      <c r="R34" s="84"/>
      <c r="S34" s="84"/>
      <c r="T34" s="84"/>
      <c r="U34" s="86" t="s">
        <v>422</v>
      </c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64"/>
      <c r="AJ34" s="56"/>
      <c r="AK34" s="56"/>
      <c r="AL34" s="56"/>
      <c r="AM34" s="56"/>
      <c r="AN34" s="29"/>
      <c r="AO34" s="32"/>
      <c r="AP34" s="32"/>
      <c r="AQ34" s="29"/>
      <c r="AR34" s="32"/>
      <c r="AS34" s="32"/>
    </row>
    <row r="35" spans="1:45" ht="15.75">
      <c r="A35" s="27"/>
      <c r="B35" s="126"/>
      <c r="C35" s="127"/>
      <c r="D35" s="270"/>
      <c r="E35" s="271"/>
      <c r="F35" s="271"/>
      <c r="G35" s="271"/>
      <c r="H35" s="271"/>
      <c r="I35" s="271"/>
      <c r="J35" s="271"/>
      <c r="K35" s="271"/>
      <c r="L35" s="271"/>
      <c r="M35" s="272"/>
      <c r="N35" s="125"/>
      <c r="O35" s="27"/>
      <c r="P35" s="85" t="str">
        <f t="shared" si="1"/>
        <v>Teléfono (con prefijos):</v>
      </c>
      <c r="Q35" s="78">
        <f t="shared" si="0"/>
        <v>0</v>
      </c>
      <c r="R35" s="84"/>
      <c r="S35" s="84"/>
      <c r="T35" s="84"/>
      <c r="U35" s="86" t="s">
        <v>423</v>
      </c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64"/>
      <c r="AJ35" s="56"/>
      <c r="AK35" s="56"/>
      <c r="AL35" s="56"/>
      <c r="AM35" s="56"/>
      <c r="AN35" s="29"/>
      <c r="AO35" s="29"/>
      <c r="AP35" s="29"/>
      <c r="AQ35" s="29"/>
      <c r="AR35" s="29"/>
      <c r="AS35" s="29"/>
    </row>
    <row r="36" spans="1:45" ht="15.75">
      <c r="A36" s="27"/>
      <c r="B36" s="126"/>
      <c r="C36" s="131"/>
      <c r="D36" s="270"/>
      <c r="E36" s="271"/>
      <c r="F36" s="271"/>
      <c r="G36" s="271"/>
      <c r="H36" s="271"/>
      <c r="I36" s="271"/>
      <c r="J36" s="271"/>
      <c r="K36" s="271"/>
      <c r="L36" s="271"/>
      <c r="M36" s="272"/>
      <c r="N36" s="125"/>
      <c r="O36" s="27"/>
      <c r="P36" s="85" t="str">
        <f t="shared" si="1"/>
        <v>E-mail:</v>
      </c>
      <c r="Q36" s="78">
        <f t="shared" si="0"/>
        <v>0</v>
      </c>
      <c r="R36" s="84"/>
      <c r="S36" s="84"/>
      <c r="T36" s="84"/>
      <c r="U36" s="86" t="s">
        <v>424</v>
      </c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64"/>
      <c r="AJ36" s="56"/>
      <c r="AK36" s="56"/>
      <c r="AL36" s="56"/>
      <c r="AM36" s="56"/>
      <c r="AN36" s="29"/>
      <c r="AO36" s="29"/>
      <c r="AP36" s="29"/>
      <c r="AQ36" s="29"/>
      <c r="AR36" s="29"/>
      <c r="AS36" s="29"/>
    </row>
    <row r="37" spans="1:45" ht="15.75">
      <c r="A37" s="27"/>
      <c r="B37" s="126"/>
      <c r="D37" s="283"/>
      <c r="E37" s="284"/>
      <c r="F37" s="284"/>
      <c r="G37" s="284"/>
      <c r="H37" s="284"/>
      <c r="I37" s="284"/>
      <c r="J37" s="284"/>
      <c r="K37" s="284"/>
      <c r="L37" s="284"/>
      <c r="M37" s="285"/>
      <c r="N37" s="125"/>
      <c r="O37" s="27"/>
      <c r="P37" s="85">
        <f t="shared" si="1"/>
      </c>
      <c r="Q37" s="78">
        <f t="shared" si="0"/>
        <v>0</v>
      </c>
      <c r="R37" s="84"/>
      <c r="S37" s="84"/>
      <c r="T37" s="84"/>
      <c r="U37" s="86" t="s">
        <v>425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64"/>
      <c r="AJ37" s="56"/>
      <c r="AK37" s="56"/>
      <c r="AL37" s="56"/>
      <c r="AM37" s="56"/>
      <c r="AN37" s="29"/>
      <c r="AO37" s="29"/>
      <c r="AP37" s="29"/>
      <c r="AQ37" s="29"/>
      <c r="AR37" s="29"/>
      <c r="AS37" s="29"/>
    </row>
    <row r="38" spans="1:45" ht="15.75">
      <c r="A38" s="27"/>
      <c r="B38" s="130"/>
      <c r="D38" s="417"/>
      <c r="E38" s="418"/>
      <c r="F38" s="418"/>
      <c r="G38" s="418"/>
      <c r="H38" s="418"/>
      <c r="I38" s="418"/>
      <c r="J38" s="418"/>
      <c r="K38" s="418"/>
      <c r="L38" s="418"/>
      <c r="M38" s="419"/>
      <c r="N38" s="125"/>
      <c r="O38" s="27"/>
      <c r="P38" s="85">
        <f t="shared" si="1"/>
      </c>
      <c r="Q38" s="78">
        <f t="shared" si="0"/>
        <v>0</v>
      </c>
      <c r="R38" s="84"/>
      <c r="S38" s="84"/>
      <c r="T38" s="84"/>
      <c r="U38" s="86" t="s">
        <v>426</v>
      </c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64"/>
      <c r="AJ38" s="56"/>
      <c r="AK38" s="56"/>
      <c r="AL38" s="56"/>
      <c r="AM38" s="56"/>
      <c r="AN38" s="29"/>
      <c r="AO38" s="29"/>
      <c r="AP38" s="29"/>
      <c r="AQ38" s="29"/>
      <c r="AR38" s="29"/>
      <c r="AS38" s="29"/>
    </row>
    <row r="39" spans="1:45" ht="21">
      <c r="A39" s="27"/>
      <c r="B39" s="263" t="s">
        <v>459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5"/>
      <c r="O39" s="27"/>
      <c r="P39" s="85" t="str">
        <f aca="true" t="shared" si="2" ref="P39:P85">B39&amp;C39</f>
        <v>2. En Caso de Emergencia Notifcar a:</v>
      </c>
      <c r="R39" s="84"/>
      <c r="S39" s="84"/>
      <c r="T39" s="84"/>
      <c r="U39" s="86" t="s">
        <v>427</v>
      </c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64"/>
      <c r="AJ39" s="56"/>
      <c r="AK39" s="56"/>
      <c r="AL39" s="56"/>
      <c r="AM39" s="56"/>
      <c r="AN39" s="29"/>
      <c r="AO39" s="32"/>
      <c r="AP39" s="32"/>
      <c r="AQ39" s="29"/>
      <c r="AR39" s="31"/>
      <c r="AS39" s="29"/>
    </row>
    <row r="40" spans="1:45" ht="15.75">
      <c r="A40" s="27"/>
      <c r="B40" s="123" t="s">
        <v>274</v>
      </c>
      <c r="C40" s="124" t="s">
        <v>253</v>
      </c>
      <c r="D40" s="289"/>
      <c r="E40" s="290"/>
      <c r="F40" s="290"/>
      <c r="G40" s="290"/>
      <c r="H40" s="290"/>
      <c r="I40" s="290"/>
      <c r="J40" s="290"/>
      <c r="K40" s="290"/>
      <c r="L40" s="290"/>
      <c r="M40" s="291"/>
      <c r="N40" s="125"/>
      <c r="O40" s="27"/>
      <c r="P40" s="85" t="str">
        <f t="shared" si="2"/>
        <v>2.1Nombre:</v>
      </c>
      <c r="Q40" s="78">
        <f t="shared" si="0"/>
        <v>0</v>
      </c>
      <c r="R40" s="84"/>
      <c r="S40" s="84"/>
      <c r="T40" s="84"/>
      <c r="U40" s="86" t="s">
        <v>428</v>
      </c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64"/>
      <c r="AJ40" s="56"/>
      <c r="AK40" s="56"/>
      <c r="AL40" s="56"/>
      <c r="AM40" s="56"/>
      <c r="AN40" s="29"/>
      <c r="AO40" s="29"/>
      <c r="AP40" s="29"/>
      <c r="AQ40" s="29"/>
      <c r="AR40" s="29"/>
      <c r="AS40" s="29"/>
    </row>
    <row r="41" spans="1:45" ht="15.75">
      <c r="A41" s="27"/>
      <c r="B41" s="126" t="s">
        <v>275</v>
      </c>
      <c r="C41" s="127" t="s">
        <v>254</v>
      </c>
      <c r="D41" s="270"/>
      <c r="E41" s="271"/>
      <c r="F41" s="271"/>
      <c r="G41" s="271"/>
      <c r="H41" s="271"/>
      <c r="I41" s="271"/>
      <c r="J41" s="271"/>
      <c r="K41" s="271"/>
      <c r="L41" s="271"/>
      <c r="M41" s="272"/>
      <c r="N41" s="125"/>
      <c r="O41" s="27"/>
      <c r="P41" s="85" t="str">
        <f t="shared" si="2"/>
        <v>2.2Dirección:</v>
      </c>
      <c r="Q41" s="78">
        <f t="shared" si="0"/>
        <v>0</v>
      </c>
      <c r="R41" s="84"/>
      <c r="S41" s="84"/>
      <c r="T41" s="84"/>
      <c r="U41" s="86" t="s">
        <v>429</v>
      </c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64"/>
      <c r="AJ41" s="56"/>
      <c r="AK41" s="56"/>
      <c r="AL41" s="56"/>
      <c r="AM41" s="56"/>
      <c r="AN41" s="29"/>
      <c r="AO41" s="29"/>
      <c r="AP41" s="29"/>
      <c r="AQ41" s="29"/>
      <c r="AR41" s="29"/>
      <c r="AS41" s="29"/>
    </row>
    <row r="42" spans="1:45" ht="15.75">
      <c r="A42" s="27"/>
      <c r="B42" s="130" t="s">
        <v>276</v>
      </c>
      <c r="C42" s="131" t="s">
        <v>239</v>
      </c>
      <c r="D42" s="292"/>
      <c r="E42" s="293"/>
      <c r="F42" s="293"/>
      <c r="G42" s="293"/>
      <c r="H42" s="293"/>
      <c r="I42" s="293"/>
      <c r="J42" s="293"/>
      <c r="K42" s="293"/>
      <c r="L42" s="293"/>
      <c r="M42" s="294"/>
      <c r="N42" s="128"/>
      <c r="O42" s="27"/>
      <c r="P42" s="85" t="str">
        <f t="shared" si="2"/>
        <v>2.3Teléfono (con prefijos):</v>
      </c>
      <c r="Q42" s="78">
        <f t="shared" si="0"/>
        <v>0</v>
      </c>
      <c r="R42" s="84"/>
      <c r="S42" s="84"/>
      <c r="T42" s="84"/>
      <c r="U42" s="86" t="s">
        <v>431</v>
      </c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64"/>
      <c r="AJ42" s="56"/>
      <c r="AK42" s="56"/>
      <c r="AL42" s="56"/>
      <c r="AM42" s="56"/>
      <c r="AN42" s="28"/>
      <c r="AO42" s="29"/>
      <c r="AP42" s="29"/>
      <c r="AQ42" s="28"/>
      <c r="AR42" s="29"/>
      <c r="AS42" s="29"/>
    </row>
    <row r="43" spans="1:45" ht="21">
      <c r="A43" s="27"/>
      <c r="B43" s="263" t="s">
        <v>478</v>
      </c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27"/>
      <c r="P43" s="85" t="str">
        <f t="shared" si="2"/>
        <v>3. Antecedentes Académicos </v>
      </c>
      <c r="R43" s="84"/>
      <c r="S43" s="84"/>
      <c r="T43" s="84"/>
      <c r="U43" s="86" t="s">
        <v>430</v>
      </c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64"/>
      <c r="AJ43" s="56"/>
      <c r="AK43" s="56"/>
      <c r="AL43" s="56"/>
      <c r="AM43" s="56"/>
      <c r="AN43" s="29"/>
      <c r="AO43" s="32"/>
      <c r="AP43" s="32"/>
      <c r="AQ43" s="29"/>
      <c r="AR43" s="32"/>
      <c r="AS43" s="32"/>
    </row>
    <row r="44" spans="1:45" ht="15.75">
      <c r="A44" s="27"/>
      <c r="B44" s="132" t="s">
        <v>277</v>
      </c>
      <c r="C44" s="397" t="s">
        <v>324</v>
      </c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9"/>
      <c r="O44" s="27"/>
      <c r="P44" s="85" t="str">
        <f t="shared" si="2"/>
        <v>3.1Estudios Secundarios:</v>
      </c>
      <c r="R44" s="84"/>
      <c r="S44" s="84"/>
      <c r="T44" s="84"/>
      <c r="U44" s="86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64"/>
      <c r="AJ44" s="56"/>
      <c r="AK44" s="56"/>
      <c r="AL44" s="56"/>
      <c r="AM44" s="56"/>
      <c r="AN44" s="31"/>
      <c r="AO44" s="32"/>
      <c r="AP44" s="32"/>
      <c r="AQ44" s="31"/>
      <c r="AR44" s="32"/>
      <c r="AS44" s="32"/>
    </row>
    <row r="45" spans="1:45" ht="17.25" customHeight="1">
      <c r="A45" s="27"/>
      <c r="B45" s="126" t="s">
        <v>279</v>
      </c>
      <c r="C45" s="133" t="s">
        <v>240</v>
      </c>
      <c r="D45" s="282"/>
      <c r="E45" s="271"/>
      <c r="F45" s="271"/>
      <c r="G45" s="271"/>
      <c r="H45" s="271"/>
      <c r="I45" s="271"/>
      <c r="J45" s="271"/>
      <c r="K45" s="271"/>
      <c r="L45" s="271"/>
      <c r="M45" s="272"/>
      <c r="N45" s="125"/>
      <c r="O45" s="27"/>
      <c r="P45" s="85" t="str">
        <f t="shared" si="2"/>
        <v>3.1.1Institución:</v>
      </c>
      <c r="Q45" s="78">
        <f t="shared" si="0"/>
        <v>0</v>
      </c>
      <c r="R45" s="84"/>
      <c r="S45" s="84"/>
      <c r="T45" s="84"/>
      <c r="U45" s="86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64"/>
      <c r="AJ45" s="56"/>
      <c r="AK45" s="56"/>
      <c r="AL45" s="56"/>
      <c r="AM45" s="56"/>
      <c r="AN45" s="29"/>
      <c r="AO45" s="29"/>
      <c r="AP45" s="29"/>
      <c r="AQ45" s="29"/>
      <c r="AR45" s="29"/>
      <c r="AS45" s="29"/>
    </row>
    <row r="46" spans="1:45" ht="15.75">
      <c r="A46" s="27"/>
      <c r="B46" s="126" t="s">
        <v>280</v>
      </c>
      <c r="C46" s="133" t="s">
        <v>231</v>
      </c>
      <c r="D46" s="282"/>
      <c r="E46" s="271"/>
      <c r="F46" s="271"/>
      <c r="G46" s="271"/>
      <c r="H46" s="271"/>
      <c r="I46" s="271"/>
      <c r="J46" s="271"/>
      <c r="K46" s="271"/>
      <c r="L46" s="271"/>
      <c r="M46" s="272"/>
      <c r="N46" s="125"/>
      <c r="O46" s="27"/>
      <c r="P46" s="85" t="str">
        <f t="shared" si="2"/>
        <v>3.1.2Ciudad:</v>
      </c>
      <c r="Q46" s="78">
        <f t="shared" si="0"/>
        <v>0</v>
      </c>
      <c r="R46" s="84"/>
      <c r="S46" s="84"/>
      <c r="T46" s="84"/>
      <c r="U46" s="86" t="s">
        <v>447</v>
      </c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64"/>
      <c r="AJ46" s="56"/>
      <c r="AK46" s="56"/>
      <c r="AL46" s="56"/>
      <c r="AM46" s="56"/>
      <c r="AN46" s="29"/>
      <c r="AO46" s="32"/>
      <c r="AP46" s="32"/>
      <c r="AQ46" s="29"/>
      <c r="AR46" s="32"/>
      <c r="AS46" s="32"/>
    </row>
    <row r="47" spans="1:45" ht="15.75">
      <c r="A47" s="27"/>
      <c r="B47" s="126" t="s">
        <v>281</v>
      </c>
      <c r="C47" s="133" t="s">
        <v>237</v>
      </c>
      <c r="D47" s="282"/>
      <c r="E47" s="271"/>
      <c r="F47" s="271"/>
      <c r="G47" s="271"/>
      <c r="H47" s="271"/>
      <c r="I47" s="271"/>
      <c r="J47" s="271"/>
      <c r="K47" s="271"/>
      <c r="L47" s="271"/>
      <c r="M47" s="272"/>
      <c r="N47" s="125"/>
      <c r="O47" s="27"/>
      <c r="P47" s="85" t="str">
        <f t="shared" si="2"/>
        <v>3.1.3País:</v>
      </c>
      <c r="Q47" s="78">
        <f t="shared" si="0"/>
        <v>0</v>
      </c>
      <c r="R47" s="84"/>
      <c r="S47" s="84"/>
      <c r="T47" s="84"/>
      <c r="U47" s="86" t="s">
        <v>435</v>
      </c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64"/>
      <c r="AJ47" s="56"/>
      <c r="AK47" s="56"/>
      <c r="AL47" s="56"/>
      <c r="AM47" s="56"/>
      <c r="AN47" s="29"/>
      <c r="AO47" s="32"/>
      <c r="AP47" s="32"/>
      <c r="AQ47" s="29"/>
      <c r="AR47" s="32"/>
      <c r="AS47" s="32"/>
    </row>
    <row r="48" spans="1:45" ht="15.75">
      <c r="A48" s="27"/>
      <c r="B48" s="126" t="s">
        <v>282</v>
      </c>
      <c r="C48" s="133" t="s">
        <v>241</v>
      </c>
      <c r="D48" s="134"/>
      <c r="E48" s="135"/>
      <c r="F48" s="135"/>
      <c r="G48" s="135"/>
      <c r="H48" s="135"/>
      <c r="I48" s="135"/>
      <c r="J48" s="135"/>
      <c r="K48" s="135"/>
      <c r="L48" s="135"/>
      <c r="M48" s="136"/>
      <c r="N48" s="125"/>
      <c r="O48" s="27"/>
      <c r="P48" s="85" t="str">
        <f t="shared" si="2"/>
        <v>3.1.4Año de Finalización:</v>
      </c>
      <c r="Q48" s="78">
        <f t="shared" si="0"/>
        <v>0</v>
      </c>
      <c r="R48" s="84"/>
      <c r="S48" s="84"/>
      <c r="T48" s="84"/>
      <c r="U48" s="86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64"/>
      <c r="AJ48" s="56"/>
      <c r="AK48" s="56"/>
      <c r="AL48" s="56"/>
      <c r="AM48" s="56"/>
      <c r="AN48" s="29"/>
      <c r="AO48" s="31"/>
      <c r="AP48" s="29"/>
      <c r="AQ48" s="29"/>
      <c r="AR48" s="31"/>
      <c r="AS48" s="29"/>
    </row>
    <row r="49" spans="1:45" ht="15.75">
      <c r="A49" s="27"/>
      <c r="B49" s="126" t="s">
        <v>283</v>
      </c>
      <c r="C49" s="133" t="s">
        <v>242</v>
      </c>
      <c r="D49" s="298"/>
      <c r="E49" s="299"/>
      <c r="F49" s="299"/>
      <c r="G49" s="299"/>
      <c r="H49" s="299"/>
      <c r="I49" s="299"/>
      <c r="J49" s="299"/>
      <c r="K49" s="299"/>
      <c r="L49" s="299"/>
      <c r="M49" s="300"/>
      <c r="N49" s="125"/>
      <c r="O49" s="27"/>
      <c r="P49" s="85" t="str">
        <f t="shared" si="2"/>
        <v>3.1.5Promedio de Calificaciones:</v>
      </c>
      <c r="Q49" s="78">
        <f t="shared" si="0"/>
        <v>0</v>
      </c>
      <c r="R49" s="84"/>
      <c r="S49" s="84"/>
      <c r="T49" s="84"/>
      <c r="U49" s="86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64"/>
      <c r="AJ49" s="56"/>
      <c r="AK49" s="56"/>
      <c r="AL49" s="56"/>
      <c r="AM49" s="56"/>
      <c r="AN49" s="29"/>
      <c r="AO49" s="32"/>
      <c r="AP49" s="32"/>
      <c r="AQ49" s="29"/>
      <c r="AR49" s="32"/>
      <c r="AS49" s="32"/>
    </row>
    <row r="50" spans="1:45" ht="15.75">
      <c r="A50" s="27"/>
      <c r="B50" s="137"/>
      <c r="C50" s="138" t="s">
        <v>243</v>
      </c>
      <c r="D50" s="139"/>
      <c r="E50" s="139"/>
      <c r="F50" s="140"/>
      <c r="G50" s="140"/>
      <c r="H50" s="140"/>
      <c r="I50" s="140"/>
      <c r="J50" s="140"/>
      <c r="K50" s="140"/>
      <c r="L50" s="140"/>
      <c r="M50" s="140"/>
      <c r="N50" s="125"/>
      <c r="O50" s="27"/>
      <c r="P50" s="85" t="str">
        <f t="shared" si="2"/>
        <v>Adjuntar certificado de finalización de estudios secundarios (copia)</v>
      </c>
      <c r="R50" s="84"/>
      <c r="S50" s="84"/>
      <c r="T50" s="84"/>
      <c r="U50" s="86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64"/>
      <c r="AJ50" s="56"/>
      <c r="AK50" s="56"/>
      <c r="AL50" s="56"/>
      <c r="AM50" s="56"/>
      <c r="AN50" s="29"/>
      <c r="AO50" s="29"/>
      <c r="AP50" s="29"/>
      <c r="AQ50" s="29"/>
      <c r="AR50" s="29"/>
      <c r="AS50" s="29"/>
    </row>
    <row r="51" spans="1:45" ht="15.75">
      <c r="A51" s="27"/>
      <c r="B51" s="141" t="s">
        <v>278</v>
      </c>
      <c r="C51" s="310" t="s">
        <v>468</v>
      </c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2"/>
      <c r="O51" s="27"/>
      <c r="P51" s="85" t="str">
        <f t="shared" si="2"/>
        <v>3.2Estudios Superiores (Universitarios)</v>
      </c>
      <c r="R51" s="84"/>
      <c r="S51" s="84"/>
      <c r="T51" s="84"/>
      <c r="U51" s="86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64"/>
      <c r="AJ51" s="56"/>
      <c r="AK51" s="56"/>
      <c r="AL51" s="56"/>
      <c r="AM51" s="56"/>
      <c r="AN51" s="31"/>
      <c r="AO51" s="32"/>
      <c r="AP51" s="32"/>
      <c r="AQ51" s="31"/>
      <c r="AR51" s="32"/>
      <c r="AS51" s="32"/>
    </row>
    <row r="52" spans="1:45" ht="15.75">
      <c r="A52" s="27"/>
      <c r="B52" s="126" t="s">
        <v>284</v>
      </c>
      <c r="C52" s="133" t="s">
        <v>244</v>
      </c>
      <c r="D52" s="282"/>
      <c r="E52" s="271"/>
      <c r="F52" s="271"/>
      <c r="G52" s="271"/>
      <c r="H52" s="271"/>
      <c r="I52" s="271"/>
      <c r="J52" s="271"/>
      <c r="K52" s="271"/>
      <c r="L52" s="271"/>
      <c r="M52" s="272"/>
      <c r="N52" s="125"/>
      <c r="O52" s="27"/>
      <c r="P52" s="85" t="str">
        <f t="shared" si="2"/>
        <v>3.2.1Institución</v>
      </c>
      <c r="Q52" s="78">
        <f t="shared" si="0"/>
        <v>0</v>
      </c>
      <c r="R52" s="84"/>
      <c r="S52" s="84"/>
      <c r="T52" s="84"/>
      <c r="U52" s="86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64"/>
      <c r="AJ52" s="56"/>
      <c r="AK52" s="56"/>
      <c r="AL52" s="56"/>
      <c r="AM52" s="56"/>
      <c r="AN52" s="29"/>
      <c r="AO52" s="29"/>
      <c r="AP52" s="29"/>
      <c r="AQ52" s="29"/>
      <c r="AR52" s="29"/>
      <c r="AS52" s="29"/>
    </row>
    <row r="53" spans="1:45" ht="15.75">
      <c r="A53" s="27"/>
      <c r="B53" s="126" t="s">
        <v>285</v>
      </c>
      <c r="C53" s="133" t="s">
        <v>231</v>
      </c>
      <c r="D53" s="282"/>
      <c r="E53" s="271"/>
      <c r="F53" s="271"/>
      <c r="G53" s="271"/>
      <c r="H53" s="271"/>
      <c r="I53" s="271"/>
      <c r="J53" s="271"/>
      <c r="K53" s="271"/>
      <c r="L53" s="271"/>
      <c r="M53" s="272"/>
      <c r="N53" s="125"/>
      <c r="O53" s="27"/>
      <c r="P53" s="85" t="str">
        <f t="shared" si="2"/>
        <v>3.2.2Ciudad:</v>
      </c>
      <c r="Q53" s="78">
        <f t="shared" si="0"/>
        <v>0</v>
      </c>
      <c r="R53" s="84"/>
      <c r="S53" s="84"/>
      <c r="T53" s="84"/>
      <c r="U53" s="86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64"/>
      <c r="AJ53" s="56"/>
      <c r="AK53" s="56"/>
      <c r="AL53" s="56"/>
      <c r="AM53" s="56"/>
      <c r="AN53" s="29"/>
      <c r="AO53" s="29"/>
      <c r="AP53" s="29"/>
      <c r="AQ53" s="29"/>
      <c r="AR53" s="29"/>
      <c r="AS53" s="29"/>
    </row>
    <row r="54" spans="1:45" ht="15.75">
      <c r="A54" s="27"/>
      <c r="B54" s="126" t="s">
        <v>286</v>
      </c>
      <c r="C54" s="133" t="s">
        <v>237</v>
      </c>
      <c r="D54" s="282"/>
      <c r="E54" s="271"/>
      <c r="F54" s="271"/>
      <c r="G54" s="271"/>
      <c r="H54" s="271"/>
      <c r="I54" s="271"/>
      <c r="J54" s="271"/>
      <c r="K54" s="271"/>
      <c r="L54" s="271"/>
      <c r="M54" s="272"/>
      <c r="N54" s="125"/>
      <c r="O54" s="27"/>
      <c r="P54" s="85" t="str">
        <f t="shared" si="2"/>
        <v>3.2.3País:</v>
      </c>
      <c r="Q54" s="78">
        <f t="shared" si="0"/>
        <v>0</v>
      </c>
      <c r="R54" s="84"/>
      <c r="S54" s="84"/>
      <c r="T54" s="84"/>
      <c r="U54" s="86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64"/>
      <c r="AJ54" s="56"/>
      <c r="AK54" s="56"/>
      <c r="AL54" s="56"/>
      <c r="AM54" s="56"/>
      <c r="AN54" s="29"/>
      <c r="AO54" s="29"/>
      <c r="AP54" s="29"/>
      <c r="AQ54" s="29"/>
      <c r="AR54" s="29"/>
      <c r="AS54" s="29"/>
    </row>
    <row r="55" spans="1:45" ht="15.75">
      <c r="A55" s="27"/>
      <c r="B55" s="126" t="s">
        <v>287</v>
      </c>
      <c r="C55" s="133" t="s">
        <v>245</v>
      </c>
      <c r="D55" s="282"/>
      <c r="E55" s="271"/>
      <c r="F55" s="271"/>
      <c r="G55" s="271"/>
      <c r="H55" s="271"/>
      <c r="I55" s="271"/>
      <c r="J55" s="271"/>
      <c r="K55" s="271"/>
      <c r="L55" s="271"/>
      <c r="M55" s="272"/>
      <c r="N55" s="129"/>
      <c r="O55" s="27"/>
      <c r="P55" s="85" t="str">
        <f t="shared" si="2"/>
        <v>3.2.4Carrera: </v>
      </c>
      <c r="Q55" s="78">
        <f t="shared" si="0"/>
        <v>0</v>
      </c>
      <c r="R55" s="84"/>
      <c r="S55" s="84"/>
      <c r="T55" s="84"/>
      <c r="U55" s="86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64"/>
      <c r="AJ55" s="56"/>
      <c r="AK55" s="56"/>
      <c r="AL55" s="56"/>
      <c r="AM55" s="56"/>
      <c r="AN55" s="31"/>
      <c r="AO55" s="32"/>
      <c r="AP55" s="32"/>
      <c r="AQ55" s="31"/>
      <c r="AR55" s="32"/>
      <c r="AS55" s="32"/>
    </row>
    <row r="56" spans="1:45" ht="15.75">
      <c r="A56" s="27"/>
      <c r="B56" s="126" t="s">
        <v>288</v>
      </c>
      <c r="C56" s="133" t="s">
        <v>246</v>
      </c>
      <c r="D56" s="282"/>
      <c r="E56" s="271"/>
      <c r="F56" s="271"/>
      <c r="G56" s="271"/>
      <c r="H56" s="271"/>
      <c r="I56" s="271"/>
      <c r="J56" s="271"/>
      <c r="K56" s="271"/>
      <c r="L56" s="271"/>
      <c r="M56" s="272"/>
      <c r="N56" s="129"/>
      <c r="O56" s="27"/>
      <c r="P56" s="85" t="str">
        <f t="shared" si="2"/>
        <v>3.2.5Título a obtener:</v>
      </c>
      <c r="Q56" s="78">
        <f t="shared" si="0"/>
        <v>0</v>
      </c>
      <c r="R56" s="84"/>
      <c r="S56" s="84"/>
      <c r="T56" s="84"/>
      <c r="U56" s="86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64"/>
      <c r="AJ56" s="56"/>
      <c r="AK56" s="56"/>
      <c r="AL56" s="56"/>
      <c r="AM56" s="56"/>
      <c r="AN56" s="31"/>
      <c r="AO56" s="32"/>
      <c r="AP56" s="32"/>
      <c r="AQ56" s="31"/>
      <c r="AR56" s="32"/>
      <c r="AS56" s="32"/>
    </row>
    <row r="57" spans="1:45" ht="15.75">
      <c r="A57" s="27"/>
      <c r="B57" s="126" t="s">
        <v>439</v>
      </c>
      <c r="C57" s="133" t="s">
        <v>440</v>
      </c>
      <c r="D57" s="282"/>
      <c r="E57" s="271"/>
      <c r="F57" s="271"/>
      <c r="G57" s="271"/>
      <c r="H57" s="271"/>
      <c r="I57" s="271"/>
      <c r="J57" s="271"/>
      <c r="K57" s="271"/>
      <c r="L57" s="271"/>
      <c r="M57" s="272"/>
      <c r="N57" s="129"/>
      <c r="O57" s="27"/>
      <c r="P57" s="85" t="str">
        <f t="shared" si="2"/>
        <v>3.2.5.1Nro. Legajo Estudiante:</v>
      </c>
      <c r="Q57" s="78">
        <f t="shared" si="0"/>
        <v>0</v>
      </c>
      <c r="R57" s="84"/>
      <c r="S57" s="84"/>
      <c r="T57" s="84"/>
      <c r="U57" s="86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64"/>
      <c r="AJ57" s="56"/>
      <c r="AK57" s="56"/>
      <c r="AL57" s="56"/>
      <c r="AM57" s="56"/>
      <c r="AN57" s="31"/>
      <c r="AO57" s="32"/>
      <c r="AP57" s="32"/>
      <c r="AQ57" s="31"/>
      <c r="AR57" s="32"/>
      <c r="AS57" s="32"/>
    </row>
    <row r="58" spans="1:45" ht="15.75">
      <c r="A58" s="27"/>
      <c r="B58" s="126" t="s">
        <v>289</v>
      </c>
      <c r="C58" s="133" t="s">
        <v>247</v>
      </c>
      <c r="D58" s="134"/>
      <c r="E58" s="135"/>
      <c r="F58" s="135"/>
      <c r="G58" s="135"/>
      <c r="H58" s="135"/>
      <c r="I58" s="135"/>
      <c r="J58" s="135"/>
      <c r="K58" s="135"/>
      <c r="L58" s="135"/>
      <c r="M58" s="136"/>
      <c r="N58" s="125"/>
      <c r="O58" s="27"/>
      <c r="P58" s="85" t="str">
        <f t="shared" si="2"/>
        <v>3.2.6Duración de la carrera:</v>
      </c>
      <c r="Q58" s="78">
        <f t="shared" si="0"/>
        <v>0</v>
      </c>
      <c r="R58" s="84"/>
      <c r="S58" s="84"/>
      <c r="T58" s="84"/>
      <c r="U58" s="86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64"/>
      <c r="AJ58" s="56"/>
      <c r="AK58" s="56"/>
      <c r="AL58" s="56"/>
      <c r="AM58" s="56"/>
      <c r="AN58" s="29"/>
      <c r="AO58" s="32"/>
      <c r="AP58" s="32"/>
      <c r="AQ58" s="29"/>
      <c r="AR58" s="32"/>
      <c r="AS58" s="32"/>
    </row>
    <row r="59" spans="1:45" ht="47.25" customHeight="1">
      <c r="A59" s="27"/>
      <c r="B59" s="126" t="s">
        <v>290</v>
      </c>
      <c r="C59" s="142" t="s">
        <v>248</v>
      </c>
      <c r="D59" s="143"/>
      <c r="E59" s="349" t="s">
        <v>489</v>
      </c>
      <c r="F59" s="350"/>
      <c r="G59" s="144"/>
      <c r="H59" s="135"/>
      <c r="I59" s="135"/>
      <c r="J59" s="135"/>
      <c r="K59" s="135"/>
      <c r="L59" s="135"/>
      <c r="M59" s="136"/>
      <c r="N59" s="125"/>
      <c r="O59" s="27"/>
      <c r="P59" s="85" t="str">
        <f t="shared" si="2"/>
        <v>3.2.7Especificar último año aprobado completo de  la carrera: </v>
      </c>
      <c r="Q59" s="104">
        <f>D59</f>
        <v>0</v>
      </c>
      <c r="R59" s="105">
        <f>G59</f>
        <v>0</v>
      </c>
      <c r="S59" s="84"/>
      <c r="T59" s="84"/>
      <c r="U59" s="86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64"/>
      <c r="AJ59" s="56"/>
      <c r="AK59" s="56"/>
      <c r="AL59" s="56"/>
      <c r="AM59" s="56"/>
      <c r="AN59" s="29"/>
      <c r="AO59" s="32"/>
      <c r="AP59" s="32"/>
      <c r="AQ59" s="29"/>
      <c r="AR59" s="32"/>
      <c r="AS59" s="32"/>
    </row>
    <row r="60" spans="1:45" ht="54.75" customHeight="1">
      <c r="A60" s="27"/>
      <c r="B60" s="126" t="s">
        <v>291</v>
      </c>
      <c r="C60" s="142" t="s">
        <v>249</v>
      </c>
      <c r="D60" s="143"/>
      <c r="E60" s="145"/>
      <c r="F60" s="145"/>
      <c r="G60" s="145"/>
      <c r="H60" s="145"/>
      <c r="I60" s="145"/>
      <c r="J60" s="145"/>
      <c r="K60" s="145"/>
      <c r="L60" s="145"/>
      <c r="M60" s="146"/>
      <c r="N60" s="129"/>
      <c r="O60" s="27"/>
      <c r="P60" s="85" t="str">
        <f t="shared" si="2"/>
        <v>3.2.8Especificar  en qué año se está cursando al momento de presentar la solicitud: </v>
      </c>
      <c r="Q60" s="78">
        <f t="shared" si="0"/>
        <v>0</v>
      </c>
      <c r="R60" s="84"/>
      <c r="S60" s="84"/>
      <c r="T60" s="84"/>
      <c r="U60" s="86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64"/>
      <c r="AJ60" s="56"/>
      <c r="AK60" s="56"/>
      <c r="AL60" s="56"/>
      <c r="AM60" s="56"/>
      <c r="AN60" s="31"/>
      <c r="AO60" s="32"/>
      <c r="AP60" s="32"/>
      <c r="AQ60" s="31"/>
      <c r="AR60" s="32"/>
      <c r="AS60" s="32"/>
    </row>
    <row r="61" spans="1:45" ht="15.75">
      <c r="A61" s="27"/>
      <c r="B61" s="126" t="s">
        <v>292</v>
      </c>
      <c r="C61" s="142" t="s">
        <v>338</v>
      </c>
      <c r="D61" s="134"/>
      <c r="E61" s="145"/>
      <c r="F61" s="145"/>
      <c r="G61" s="145"/>
      <c r="H61" s="145"/>
      <c r="I61" s="145"/>
      <c r="J61" s="145"/>
      <c r="K61" s="145"/>
      <c r="L61" s="145"/>
      <c r="M61" s="146"/>
      <c r="N61" s="125"/>
      <c r="O61" s="27"/>
      <c r="P61" s="85" t="str">
        <f t="shared" si="2"/>
        <v>3.2.10Año de Inicio Carrera:</v>
      </c>
      <c r="Q61" s="78">
        <f t="shared" si="0"/>
        <v>0</v>
      </c>
      <c r="R61" s="84"/>
      <c r="S61" s="84"/>
      <c r="T61" s="84"/>
      <c r="U61" s="86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64"/>
      <c r="AJ61" s="56"/>
      <c r="AK61" s="56"/>
      <c r="AL61" s="56"/>
      <c r="AM61" s="56"/>
      <c r="AN61" s="29"/>
      <c r="AO61" s="32"/>
      <c r="AP61" s="32"/>
      <c r="AQ61" s="29"/>
      <c r="AR61" s="32"/>
      <c r="AS61" s="32"/>
    </row>
    <row r="62" spans="1:45" ht="15.75">
      <c r="A62" s="27"/>
      <c r="B62" s="126" t="s">
        <v>293</v>
      </c>
      <c r="C62" s="142" t="s">
        <v>250</v>
      </c>
      <c r="D62" s="351"/>
      <c r="E62" s="352"/>
      <c r="F62" s="352"/>
      <c r="G62" s="352"/>
      <c r="H62" s="352"/>
      <c r="I62" s="352"/>
      <c r="J62" s="352"/>
      <c r="K62" s="352"/>
      <c r="L62" s="352"/>
      <c r="M62" s="353"/>
      <c r="N62" s="125"/>
      <c r="O62" s="27"/>
      <c r="P62" s="85" t="str">
        <f t="shared" si="2"/>
        <v>3.2.11Fecha probable de finalización:</v>
      </c>
      <c r="Q62" s="87">
        <f t="shared" si="0"/>
        <v>0</v>
      </c>
      <c r="R62" s="84"/>
      <c r="S62" s="84"/>
      <c r="T62" s="84"/>
      <c r="U62" s="86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64"/>
      <c r="AJ62" s="56"/>
      <c r="AK62" s="56"/>
      <c r="AL62" s="56"/>
      <c r="AM62" s="56"/>
      <c r="AN62" s="29"/>
      <c r="AO62" s="32"/>
      <c r="AP62" s="32"/>
      <c r="AQ62" s="29"/>
      <c r="AR62" s="32"/>
      <c r="AS62" s="32"/>
    </row>
    <row r="63" spans="1:45" s="52" customFormat="1" ht="15.75">
      <c r="A63" s="50"/>
      <c r="B63" s="147" t="s">
        <v>294</v>
      </c>
      <c r="C63" s="148" t="s">
        <v>242</v>
      </c>
      <c r="D63" s="149" t="s">
        <v>452</v>
      </c>
      <c r="E63" s="150"/>
      <c r="F63" s="354" t="s">
        <v>453</v>
      </c>
      <c r="G63" s="356"/>
      <c r="H63" s="150"/>
      <c r="I63" s="354"/>
      <c r="J63" s="355"/>
      <c r="K63" s="355"/>
      <c r="L63" s="355"/>
      <c r="M63" s="356"/>
      <c r="N63" s="151"/>
      <c r="O63" s="50"/>
      <c r="P63" s="85" t="str">
        <f t="shared" si="2"/>
        <v>3.2.12Promedio de Calificaciones:</v>
      </c>
      <c r="Q63" s="88" t="str">
        <f t="shared" si="0"/>
        <v>Con Aplazos:</v>
      </c>
      <c r="R63" s="89">
        <f>E63</f>
        <v>0</v>
      </c>
      <c r="S63" s="89" t="str">
        <f>F63</f>
        <v>Sin Aplazos</v>
      </c>
      <c r="T63" s="89"/>
      <c r="U63" s="90">
        <f>H63</f>
        <v>0</v>
      </c>
      <c r="V63" s="89"/>
      <c r="W63" s="89"/>
      <c r="X63" s="89"/>
      <c r="Y63" s="89"/>
      <c r="Z63" s="89"/>
      <c r="AA63" s="89"/>
      <c r="AB63" s="89"/>
      <c r="AC63" s="89"/>
      <c r="AD63" s="89"/>
      <c r="AE63" s="91"/>
      <c r="AF63" s="91"/>
      <c r="AG63" s="91"/>
      <c r="AH63" s="91"/>
      <c r="AI63" s="65"/>
      <c r="AJ63" s="57"/>
      <c r="AK63" s="57"/>
      <c r="AL63" s="57"/>
      <c r="AM63" s="57"/>
      <c r="AN63" s="51"/>
      <c r="AO63" s="51"/>
      <c r="AP63" s="51"/>
      <c r="AQ63" s="51"/>
      <c r="AR63" s="51"/>
      <c r="AS63" s="51"/>
    </row>
    <row r="64" spans="1:45" ht="15.75">
      <c r="A64" s="27"/>
      <c r="B64" s="152"/>
      <c r="C64" s="153" t="s">
        <v>251</v>
      </c>
      <c r="D64" s="154"/>
      <c r="E64" s="154"/>
      <c r="F64" s="155"/>
      <c r="G64" s="155"/>
      <c r="H64" s="155"/>
      <c r="I64" s="155"/>
      <c r="J64" s="155"/>
      <c r="K64" s="155"/>
      <c r="L64" s="155"/>
      <c r="M64" s="155"/>
      <c r="N64" s="156"/>
      <c r="O64" s="27"/>
      <c r="P64" s="85" t="str">
        <f t="shared" si="2"/>
        <v>IMPORTANTE: Esta petición no se considera completa si no va acompañada de copias oficiales de  analíticos actualizados.</v>
      </c>
      <c r="R64" s="84"/>
      <c r="S64" s="84"/>
      <c r="T64" s="84"/>
      <c r="U64" s="86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64"/>
      <c r="AJ64" s="56"/>
      <c r="AK64" s="56"/>
      <c r="AL64" s="56"/>
      <c r="AM64" s="56"/>
      <c r="AN64" s="29"/>
      <c r="AO64" s="29"/>
      <c r="AP64" s="29"/>
      <c r="AQ64" s="29"/>
      <c r="AR64" s="31"/>
      <c r="AS64" s="29"/>
    </row>
    <row r="65" spans="1:45" ht="21">
      <c r="A65" s="27"/>
      <c r="B65" s="263" t="s">
        <v>479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5"/>
      <c r="O65" s="27"/>
      <c r="P65" s="85" t="str">
        <f t="shared" si="2"/>
        <v>4. Actividades Académicas Directamente Relacionadas con la Carrera.</v>
      </c>
      <c r="R65" s="84"/>
      <c r="S65" s="84"/>
      <c r="T65" s="84"/>
      <c r="U65" s="86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64"/>
      <c r="AJ65" s="56"/>
      <c r="AK65" s="56"/>
      <c r="AL65" s="56"/>
      <c r="AM65" s="56"/>
      <c r="AN65" s="29"/>
      <c r="AO65" s="31"/>
      <c r="AP65" s="29"/>
      <c r="AQ65" s="29"/>
      <c r="AR65" s="29"/>
      <c r="AS65" s="29"/>
    </row>
    <row r="66" spans="1:45" ht="15.75">
      <c r="A66" s="27"/>
      <c r="B66" s="157"/>
      <c r="C66" s="360" t="s">
        <v>323</v>
      </c>
      <c r="D66" s="361"/>
      <c r="E66" s="361"/>
      <c r="F66" s="361"/>
      <c r="G66" s="362"/>
      <c r="H66" s="266" t="s">
        <v>244</v>
      </c>
      <c r="I66" s="266"/>
      <c r="J66" s="266"/>
      <c r="K66" s="266"/>
      <c r="L66" s="266"/>
      <c r="M66" s="266"/>
      <c r="N66" s="267"/>
      <c r="O66" s="27"/>
      <c r="P66" s="85" t="str">
        <f t="shared" si="2"/>
        <v>Actividades</v>
      </c>
      <c r="R66" s="84"/>
      <c r="S66" s="84"/>
      <c r="T66" s="84"/>
      <c r="U66" s="86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64"/>
      <c r="AJ66" s="56"/>
      <c r="AK66" s="56"/>
      <c r="AL66" s="56"/>
      <c r="AM66" s="56"/>
      <c r="AN66" s="29"/>
      <c r="AO66" s="31"/>
      <c r="AP66" s="29"/>
      <c r="AQ66" s="29"/>
      <c r="AR66" s="31"/>
      <c r="AS66" s="29"/>
    </row>
    <row r="67" spans="1:45" ht="53.25" customHeight="1">
      <c r="A67" s="27"/>
      <c r="B67" s="126" t="s">
        <v>295</v>
      </c>
      <c r="C67" s="313"/>
      <c r="D67" s="314"/>
      <c r="E67" s="314"/>
      <c r="F67" s="314"/>
      <c r="G67" s="315"/>
      <c r="H67" s="279"/>
      <c r="I67" s="280"/>
      <c r="J67" s="280"/>
      <c r="K67" s="280"/>
      <c r="L67" s="280"/>
      <c r="M67" s="280"/>
      <c r="N67" s="281"/>
      <c r="O67" s="27"/>
      <c r="P67" s="85" t="str">
        <f t="shared" si="2"/>
        <v>4.1</v>
      </c>
      <c r="Q67" s="78" t="str">
        <f>C67&amp;"/"&amp;H67</f>
        <v>/</v>
      </c>
      <c r="R67" s="84"/>
      <c r="S67" s="84"/>
      <c r="T67" s="84"/>
      <c r="U67" s="86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64"/>
      <c r="AJ67" s="56"/>
      <c r="AK67" s="56"/>
      <c r="AL67" s="56"/>
      <c r="AM67" s="56"/>
      <c r="AN67" s="29"/>
      <c r="AO67" s="29"/>
      <c r="AP67" s="29"/>
      <c r="AQ67" s="29"/>
      <c r="AR67" s="29"/>
      <c r="AS67" s="29"/>
    </row>
    <row r="68" spans="1:45" ht="53.25" customHeight="1">
      <c r="A68" s="27"/>
      <c r="B68" s="126" t="s">
        <v>296</v>
      </c>
      <c r="C68" s="313"/>
      <c r="D68" s="314"/>
      <c r="E68" s="314"/>
      <c r="F68" s="314"/>
      <c r="G68" s="315"/>
      <c r="H68" s="279"/>
      <c r="I68" s="280"/>
      <c r="J68" s="280"/>
      <c r="K68" s="280"/>
      <c r="L68" s="280"/>
      <c r="M68" s="280"/>
      <c r="N68" s="281"/>
      <c r="O68" s="27"/>
      <c r="P68" s="85" t="str">
        <f t="shared" si="2"/>
        <v>4.2</v>
      </c>
      <c r="Q68" s="78" t="str">
        <f>C68&amp;"/"&amp;H68</f>
        <v>/</v>
      </c>
      <c r="R68" s="84"/>
      <c r="S68" s="84"/>
      <c r="T68" s="84"/>
      <c r="U68" s="86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64"/>
      <c r="AJ68" s="56"/>
      <c r="AK68" s="56"/>
      <c r="AL68" s="56"/>
      <c r="AM68" s="56"/>
      <c r="AN68" s="29"/>
      <c r="AO68" s="32"/>
      <c r="AP68" s="32"/>
      <c r="AQ68" s="29"/>
      <c r="AR68" s="31"/>
      <c r="AS68" s="29"/>
    </row>
    <row r="69" spans="1:45" ht="53.25" customHeight="1">
      <c r="A69" s="27"/>
      <c r="B69" s="126" t="s">
        <v>297</v>
      </c>
      <c r="C69" s="313"/>
      <c r="D69" s="314"/>
      <c r="E69" s="314"/>
      <c r="F69" s="314"/>
      <c r="G69" s="315"/>
      <c r="H69" s="279"/>
      <c r="I69" s="280"/>
      <c r="J69" s="280"/>
      <c r="K69" s="280"/>
      <c r="L69" s="280"/>
      <c r="M69" s="280"/>
      <c r="N69" s="281"/>
      <c r="O69" s="27"/>
      <c r="P69" s="85" t="str">
        <f t="shared" si="2"/>
        <v>4.3</v>
      </c>
      <c r="Q69" s="78" t="str">
        <f>C69&amp;"/"&amp;H69</f>
        <v>/</v>
      </c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64"/>
      <c r="AJ69" s="56"/>
      <c r="AK69" s="56"/>
      <c r="AL69" s="56"/>
      <c r="AM69" s="56"/>
      <c r="AN69" s="31"/>
      <c r="AO69" s="32"/>
      <c r="AP69" s="32"/>
      <c r="AQ69" s="31"/>
      <c r="AR69" s="32"/>
      <c r="AS69" s="32"/>
    </row>
    <row r="70" spans="1:45" ht="53.25" customHeight="1">
      <c r="A70" s="27"/>
      <c r="B70" s="126" t="s">
        <v>298</v>
      </c>
      <c r="C70" s="313"/>
      <c r="D70" s="314"/>
      <c r="E70" s="314"/>
      <c r="F70" s="314"/>
      <c r="G70" s="315"/>
      <c r="H70" s="279"/>
      <c r="I70" s="280"/>
      <c r="J70" s="280"/>
      <c r="K70" s="280"/>
      <c r="L70" s="280"/>
      <c r="M70" s="280"/>
      <c r="N70" s="281"/>
      <c r="O70" s="27"/>
      <c r="P70" s="85" t="str">
        <f t="shared" si="2"/>
        <v>4.4</v>
      </c>
      <c r="Q70" s="78" t="str">
        <f>C70&amp;"/"&amp;H70</f>
        <v>/</v>
      </c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64"/>
      <c r="AJ70" s="56"/>
      <c r="AK70" s="56"/>
      <c r="AL70" s="56"/>
      <c r="AM70" s="56"/>
      <c r="AN70" s="29"/>
      <c r="AO70" s="29"/>
      <c r="AP70" s="31"/>
      <c r="AQ70" s="29"/>
      <c r="AR70" s="29"/>
      <c r="AS70" s="29"/>
    </row>
    <row r="71" spans="1:45" ht="53.25" customHeight="1">
      <c r="A71" s="27"/>
      <c r="B71" s="158" t="s">
        <v>299</v>
      </c>
      <c r="C71" s="363"/>
      <c r="D71" s="364"/>
      <c r="E71" s="364"/>
      <c r="F71" s="364"/>
      <c r="G71" s="365"/>
      <c r="H71" s="366"/>
      <c r="I71" s="367"/>
      <c r="J71" s="367"/>
      <c r="K71" s="367"/>
      <c r="L71" s="367"/>
      <c r="M71" s="367"/>
      <c r="N71" s="368"/>
      <c r="O71" s="27"/>
      <c r="P71" s="85" t="str">
        <f t="shared" si="2"/>
        <v>4.5</v>
      </c>
      <c r="Q71" s="78" t="str">
        <f>C71&amp;"/"&amp;H71</f>
        <v>/</v>
      </c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64"/>
      <c r="AJ71" s="56"/>
      <c r="AK71" s="56"/>
      <c r="AL71" s="56"/>
      <c r="AM71" s="56"/>
      <c r="AN71" s="29"/>
      <c r="AO71" s="29"/>
      <c r="AP71" s="29"/>
      <c r="AQ71" s="29"/>
      <c r="AR71" s="29"/>
      <c r="AS71" s="29"/>
    </row>
    <row r="72" spans="1:45" ht="21">
      <c r="A72" s="27"/>
      <c r="B72" s="263" t="s">
        <v>480</v>
      </c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5"/>
      <c r="O72" s="27"/>
      <c r="P72" s="85" t="str">
        <f t="shared" si="2"/>
        <v>5. Actividades Laborales Directamente Relacionadas con la Carrera de Estudio.</v>
      </c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64"/>
      <c r="AJ72" s="56"/>
      <c r="AK72" s="56"/>
      <c r="AL72" s="56"/>
      <c r="AM72" s="56"/>
      <c r="AN72" s="28"/>
      <c r="AO72" s="29"/>
      <c r="AP72" s="29"/>
      <c r="AQ72" s="28"/>
      <c r="AR72" s="29"/>
      <c r="AS72" s="29"/>
    </row>
    <row r="73" spans="1:45" ht="23.25" customHeight="1">
      <c r="A73" s="27"/>
      <c r="B73" s="159" t="s">
        <v>300</v>
      </c>
      <c r="C73" s="160" t="s">
        <v>255</v>
      </c>
      <c r="D73" s="404"/>
      <c r="E73" s="290"/>
      <c r="F73" s="290"/>
      <c r="G73" s="290"/>
      <c r="H73" s="290"/>
      <c r="I73" s="290"/>
      <c r="J73" s="290"/>
      <c r="K73" s="290"/>
      <c r="L73" s="290"/>
      <c r="M73" s="291"/>
      <c r="N73" s="125"/>
      <c r="O73" s="27"/>
      <c r="P73" s="85" t="str">
        <f t="shared" si="2"/>
        <v>5.1Nombre Empleador:</v>
      </c>
      <c r="Q73" s="78">
        <f t="shared" si="0"/>
        <v>0</v>
      </c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64"/>
      <c r="AJ73" s="56"/>
      <c r="AK73" s="56"/>
      <c r="AL73" s="56"/>
      <c r="AM73" s="56"/>
      <c r="AN73" s="29"/>
      <c r="AO73" s="32"/>
      <c r="AP73" s="32"/>
      <c r="AQ73" s="29"/>
      <c r="AR73" s="32"/>
      <c r="AS73" s="32"/>
    </row>
    <row r="74" spans="1:45" ht="15.75">
      <c r="A74" s="27"/>
      <c r="B74" s="161" t="s">
        <v>301</v>
      </c>
      <c r="C74" s="162" t="s">
        <v>254</v>
      </c>
      <c r="D74" s="282"/>
      <c r="E74" s="271"/>
      <c r="F74" s="271"/>
      <c r="G74" s="271"/>
      <c r="H74" s="271"/>
      <c r="I74" s="271"/>
      <c r="J74" s="271"/>
      <c r="K74" s="271"/>
      <c r="L74" s="271"/>
      <c r="M74" s="272"/>
      <c r="N74" s="125"/>
      <c r="O74" s="27"/>
      <c r="P74" s="85" t="str">
        <f t="shared" si="2"/>
        <v>5.2Dirección:</v>
      </c>
      <c r="Q74" s="78">
        <f t="shared" si="0"/>
        <v>0</v>
      </c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64"/>
      <c r="AJ74" s="56"/>
      <c r="AK74" s="56"/>
      <c r="AL74" s="56"/>
      <c r="AM74" s="56"/>
      <c r="AN74" s="29"/>
      <c r="AO74" s="31"/>
      <c r="AP74" s="29"/>
      <c r="AQ74" s="29"/>
      <c r="AR74" s="29"/>
      <c r="AS74" s="31"/>
    </row>
    <row r="75" spans="1:45" ht="15.75">
      <c r="A75" s="27"/>
      <c r="B75" s="161" t="s">
        <v>302</v>
      </c>
      <c r="C75" s="394" t="s">
        <v>256</v>
      </c>
      <c r="D75" s="395"/>
      <c r="E75" s="395"/>
      <c r="F75" s="395"/>
      <c r="G75" s="395"/>
      <c r="H75" s="395"/>
      <c r="I75" s="395"/>
      <c r="J75" s="395"/>
      <c r="K75" s="395"/>
      <c r="L75" s="395"/>
      <c r="M75" s="396"/>
      <c r="N75" s="125"/>
      <c r="O75" s="27"/>
      <c r="P75" s="85" t="str">
        <f t="shared" si="2"/>
        <v>5.3Años de servicio:</v>
      </c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64"/>
      <c r="AJ75" s="56"/>
      <c r="AK75" s="56"/>
      <c r="AL75" s="56"/>
      <c r="AM75" s="56"/>
      <c r="AN75" s="29"/>
      <c r="AO75" s="32"/>
      <c r="AP75" s="32"/>
      <c r="AQ75" s="29"/>
      <c r="AR75" s="31"/>
      <c r="AS75" s="29"/>
    </row>
    <row r="76" spans="1:45" ht="15.75">
      <c r="A76" s="27"/>
      <c r="B76" s="161"/>
      <c r="C76" s="162" t="s">
        <v>257</v>
      </c>
      <c r="D76" s="163"/>
      <c r="E76" s="164" t="s">
        <v>258</v>
      </c>
      <c r="F76" s="163"/>
      <c r="G76" s="236"/>
      <c r="H76" s="237"/>
      <c r="I76" s="237"/>
      <c r="J76" s="237"/>
      <c r="K76" s="237"/>
      <c r="L76" s="237"/>
      <c r="M76" s="238"/>
      <c r="N76" s="125"/>
      <c r="O76" s="27"/>
      <c r="P76" s="85" t="str">
        <f t="shared" si="2"/>
        <v>Desde:</v>
      </c>
      <c r="Q76" s="78" t="str">
        <f>D76&amp;"/"&amp;F76</f>
        <v>/</v>
      </c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64"/>
      <c r="AJ76" s="56"/>
      <c r="AK76" s="56"/>
      <c r="AL76" s="56"/>
      <c r="AM76" s="56"/>
      <c r="AN76" s="29"/>
      <c r="AO76" s="32"/>
      <c r="AP76" s="32"/>
      <c r="AQ76" s="29"/>
      <c r="AR76" s="31"/>
      <c r="AS76" s="29"/>
    </row>
    <row r="77" spans="1:45" ht="15.75">
      <c r="A77" s="27"/>
      <c r="B77" s="161" t="s">
        <v>303</v>
      </c>
      <c r="C77" s="162" t="s">
        <v>475</v>
      </c>
      <c r="D77" s="257"/>
      <c r="E77" s="258"/>
      <c r="F77" s="258"/>
      <c r="G77" s="258"/>
      <c r="H77" s="258"/>
      <c r="I77" s="258"/>
      <c r="J77" s="258"/>
      <c r="K77" s="258"/>
      <c r="L77" s="258"/>
      <c r="M77" s="259"/>
      <c r="N77" s="129"/>
      <c r="O77" s="27"/>
      <c r="P77" s="85" t="str">
        <f t="shared" si="2"/>
        <v>5.4Título exacto del puesto ocupado:</v>
      </c>
      <c r="Q77" s="78">
        <f t="shared" si="0"/>
        <v>0</v>
      </c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64"/>
      <c r="AJ77" s="56"/>
      <c r="AK77" s="56"/>
      <c r="AL77" s="56"/>
      <c r="AM77" s="56"/>
      <c r="AN77" s="31"/>
      <c r="AO77" s="32"/>
      <c r="AP77" s="32"/>
      <c r="AQ77" s="31"/>
      <c r="AR77" s="32"/>
      <c r="AS77" s="32"/>
    </row>
    <row r="78" spans="1:45" ht="31.5">
      <c r="A78" s="27"/>
      <c r="B78" s="161" t="s">
        <v>304</v>
      </c>
      <c r="C78" s="162" t="s">
        <v>476</v>
      </c>
      <c r="D78" s="260"/>
      <c r="E78" s="261"/>
      <c r="F78" s="261"/>
      <c r="G78" s="261"/>
      <c r="H78" s="261"/>
      <c r="I78" s="261"/>
      <c r="J78" s="261"/>
      <c r="K78" s="261"/>
      <c r="L78" s="261"/>
      <c r="M78" s="262"/>
      <c r="N78" s="129"/>
      <c r="O78" s="27"/>
      <c r="P78" s="85" t="str">
        <f t="shared" si="2"/>
        <v>5.5Nombre de la persona a cargo y de referencia:</v>
      </c>
      <c r="Q78" s="78">
        <f t="shared" si="0"/>
        <v>0</v>
      </c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64"/>
      <c r="AJ78" s="56"/>
      <c r="AK78" s="56"/>
      <c r="AL78" s="56"/>
      <c r="AM78" s="56"/>
      <c r="AN78" s="31"/>
      <c r="AO78" s="32"/>
      <c r="AP78" s="32"/>
      <c r="AQ78" s="31"/>
      <c r="AR78" s="32"/>
      <c r="AS78" s="32"/>
    </row>
    <row r="79" spans="1:45" ht="77.25" customHeight="1">
      <c r="A79" s="27"/>
      <c r="B79" s="165" t="s">
        <v>305</v>
      </c>
      <c r="C79" s="166" t="s">
        <v>477</v>
      </c>
      <c r="D79" s="405"/>
      <c r="E79" s="406"/>
      <c r="F79" s="406"/>
      <c r="G79" s="406"/>
      <c r="H79" s="406"/>
      <c r="I79" s="406"/>
      <c r="J79" s="406"/>
      <c r="K79" s="406"/>
      <c r="L79" s="406"/>
      <c r="M79" s="407"/>
      <c r="N79" s="125"/>
      <c r="O79" s="27"/>
      <c r="P79" s="85" t="str">
        <f t="shared" si="2"/>
        <v>5.6Responsabilidades:</v>
      </c>
      <c r="Q79" s="78">
        <f t="shared" si="0"/>
        <v>0</v>
      </c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64"/>
      <c r="AJ79" s="56"/>
      <c r="AK79" s="56"/>
      <c r="AL79" s="56"/>
      <c r="AM79" s="56"/>
      <c r="AN79" s="29"/>
      <c r="AO79" s="29"/>
      <c r="AP79" s="29"/>
      <c r="AQ79" s="29"/>
      <c r="AR79" s="29"/>
      <c r="AS79" s="29"/>
    </row>
    <row r="80" spans="1:45" ht="21">
      <c r="A80" s="27"/>
      <c r="B80" s="263" t="s">
        <v>458</v>
      </c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5"/>
      <c r="O80" s="27"/>
      <c r="P80" s="85" t="str">
        <f t="shared" si="2"/>
        <v>6. Otros Antecedentes o Actividades</v>
      </c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64"/>
      <c r="AJ80" s="56"/>
      <c r="AK80" s="56"/>
      <c r="AL80" s="56"/>
      <c r="AM80" s="56"/>
      <c r="AN80" s="28"/>
      <c r="AO80" s="29"/>
      <c r="AP80" s="29"/>
      <c r="AQ80" s="28"/>
      <c r="AR80" s="29"/>
      <c r="AS80" s="29"/>
    </row>
    <row r="81" spans="1:45" ht="15.75">
      <c r="A81" s="27"/>
      <c r="B81" s="157"/>
      <c r="C81" s="360" t="s">
        <v>323</v>
      </c>
      <c r="D81" s="361"/>
      <c r="E81" s="361"/>
      <c r="F81" s="361"/>
      <c r="G81" s="362"/>
      <c r="H81" s="266" t="s">
        <v>244</v>
      </c>
      <c r="I81" s="266"/>
      <c r="J81" s="266"/>
      <c r="K81" s="266"/>
      <c r="L81" s="266"/>
      <c r="M81" s="266"/>
      <c r="N81" s="267"/>
      <c r="O81" s="27"/>
      <c r="P81" s="85" t="str">
        <f t="shared" si="2"/>
        <v>Actividades</v>
      </c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64"/>
      <c r="AJ81" s="56"/>
      <c r="AK81" s="56"/>
      <c r="AL81" s="56"/>
      <c r="AM81" s="56"/>
      <c r="AN81" s="29"/>
      <c r="AO81" s="31"/>
      <c r="AP81" s="29"/>
      <c r="AQ81" s="29"/>
      <c r="AR81" s="31"/>
      <c r="AS81" s="29"/>
    </row>
    <row r="82" spans="1:45" s="74" customFormat="1" ht="39" customHeight="1">
      <c r="A82" s="70"/>
      <c r="B82" s="161" t="s">
        <v>306</v>
      </c>
      <c r="C82" s="251"/>
      <c r="D82" s="252"/>
      <c r="E82" s="252"/>
      <c r="F82" s="252"/>
      <c r="G82" s="253"/>
      <c r="H82" s="254"/>
      <c r="I82" s="255"/>
      <c r="J82" s="255"/>
      <c r="K82" s="255"/>
      <c r="L82" s="255"/>
      <c r="M82" s="255"/>
      <c r="N82" s="256"/>
      <c r="O82" s="70"/>
      <c r="P82" s="92" t="str">
        <f t="shared" si="2"/>
        <v>6.1</v>
      </c>
      <c r="Q82" s="93" t="str">
        <f>C82&amp;"/"&amp;H82</f>
        <v>/</v>
      </c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71"/>
      <c r="AJ82" s="72"/>
      <c r="AK82" s="72"/>
      <c r="AL82" s="72"/>
      <c r="AM82" s="72"/>
      <c r="AN82" s="73"/>
      <c r="AO82" s="73"/>
      <c r="AP82" s="73"/>
      <c r="AQ82" s="73"/>
      <c r="AR82" s="73"/>
      <c r="AS82" s="73"/>
    </row>
    <row r="83" spans="1:45" s="74" customFormat="1" ht="39" customHeight="1">
      <c r="A83" s="70"/>
      <c r="B83" s="161" t="s">
        <v>307</v>
      </c>
      <c r="C83" s="295"/>
      <c r="D83" s="296"/>
      <c r="E83" s="296"/>
      <c r="F83" s="296"/>
      <c r="G83" s="297"/>
      <c r="H83" s="255"/>
      <c r="I83" s="255"/>
      <c r="J83" s="255"/>
      <c r="K83" s="255"/>
      <c r="L83" s="255"/>
      <c r="M83" s="255"/>
      <c r="N83" s="256"/>
      <c r="O83" s="70"/>
      <c r="P83" s="92" t="str">
        <f t="shared" si="2"/>
        <v>6.2</v>
      </c>
      <c r="Q83" s="93" t="str">
        <f>C83&amp;"/"&amp;H83</f>
        <v>/</v>
      </c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71"/>
      <c r="AJ83" s="72"/>
      <c r="AK83" s="72"/>
      <c r="AL83" s="72"/>
      <c r="AM83" s="72"/>
      <c r="AN83" s="73"/>
      <c r="AO83" s="75"/>
      <c r="AP83" s="75"/>
      <c r="AQ83" s="73"/>
      <c r="AR83" s="76"/>
      <c r="AS83" s="73"/>
    </row>
    <row r="84" spans="1:45" s="74" customFormat="1" ht="39" customHeight="1">
      <c r="A84" s="70"/>
      <c r="B84" s="161" t="s">
        <v>308</v>
      </c>
      <c r="C84" s="295"/>
      <c r="D84" s="296"/>
      <c r="E84" s="296"/>
      <c r="F84" s="296"/>
      <c r="G84" s="297"/>
      <c r="H84" s="255"/>
      <c r="I84" s="255"/>
      <c r="J84" s="255"/>
      <c r="K84" s="255"/>
      <c r="L84" s="255"/>
      <c r="M84" s="255"/>
      <c r="N84" s="256"/>
      <c r="O84" s="70"/>
      <c r="P84" s="92" t="str">
        <f t="shared" si="2"/>
        <v>6.3</v>
      </c>
      <c r="Q84" s="93" t="str">
        <f>C84&amp;"/"&amp;H84</f>
        <v>/</v>
      </c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71"/>
      <c r="AJ84" s="72"/>
      <c r="AK84" s="72"/>
      <c r="AL84" s="72"/>
      <c r="AM84" s="72"/>
      <c r="AN84" s="76"/>
      <c r="AO84" s="75"/>
      <c r="AP84" s="75"/>
      <c r="AQ84" s="76"/>
      <c r="AR84" s="75"/>
      <c r="AS84" s="75"/>
    </row>
    <row r="85" spans="1:45" s="74" customFormat="1" ht="39" customHeight="1">
      <c r="A85" s="70"/>
      <c r="B85" s="161" t="s">
        <v>309</v>
      </c>
      <c r="C85" s="295"/>
      <c r="D85" s="296"/>
      <c r="E85" s="296"/>
      <c r="F85" s="296"/>
      <c r="G85" s="297"/>
      <c r="H85" s="255"/>
      <c r="I85" s="255"/>
      <c r="J85" s="255"/>
      <c r="K85" s="255"/>
      <c r="L85" s="255"/>
      <c r="M85" s="255"/>
      <c r="N85" s="256"/>
      <c r="O85" s="70"/>
      <c r="P85" s="92" t="str">
        <f t="shared" si="2"/>
        <v>6.4</v>
      </c>
      <c r="Q85" s="93" t="str">
        <f>C85&amp;"/"&amp;H85</f>
        <v>/</v>
      </c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71"/>
      <c r="AJ85" s="72"/>
      <c r="AK85" s="72"/>
      <c r="AL85" s="72"/>
      <c r="AM85" s="72"/>
      <c r="AN85" s="73"/>
      <c r="AO85" s="73"/>
      <c r="AP85" s="76"/>
      <c r="AQ85" s="73"/>
      <c r="AR85" s="73"/>
      <c r="AS85" s="73"/>
    </row>
    <row r="86" spans="1:45" s="74" customFormat="1" ht="39" customHeight="1">
      <c r="A86" s="70"/>
      <c r="B86" s="167" t="s">
        <v>310</v>
      </c>
      <c r="C86" s="320"/>
      <c r="D86" s="321"/>
      <c r="E86" s="321"/>
      <c r="F86" s="321"/>
      <c r="G86" s="322"/>
      <c r="H86" s="323"/>
      <c r="I86" s="323"/>
      <c r="J86" s="323"/>
      <c r="K86" s="323"/>
      <c r="L86" s="323"/>
      <c r="M86" s="323"/>
      <c r="N86" s="324"/>
      <c r="O86" s="70"/>
      <c r="P86" s="92" t="str">
        <f aca="true" t="shared" si="3" ref="P86:P133">B86&amp;C86</f>
        <v>6.5</v>
      </c>
      <c r="Q86" s="93" t="str">
        <f>C86&amp;"/"&amp;H86</f>
        <v>/</v>
      </c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71"/>
      <c r="AJ86" s="72"/>
      <c r="AK86" s="72"/>
      <c r="AL86" s="72"/>
      <c r="AM86" s="72"/>
      <c r="AN86" s="73"/>
      <c r="AO86" s="73"/>
      <c r="AP86" s="73"/>
      <c r="AQ86" s="73"/>
      <c r="AR86" s="73"/>
      <c r="AS86" s="73"/>
    </row>
    <row r="87" spans="1:45" ht="21">
      <c r="A87" s="27"/>
      <c r="B87" s="263" t="s">
        <v>457</v>
      </c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5"/>
      <c r="O87" s="27"/>
      <c r="P87" s="85" t="str">
        <f t="shared" si="3"/>
        <v>7. Idiomas</v>
      </c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64"/>
      <c r="AJ87" s="56"/>
      <c r="AK87" s="56"/>
      <c r="AL87" s="56"/>
      <c r="AM87" s="56"/>
      <c r="AN87" s="31"/>
      <c r="AO87" s="32"/>
      <c r="AP87" s="32"/>
      <c r="AQ87" s="31"/>
      <c r="AR87" s="32"/>
      <c r="AS87" s="32"/>
    </row>
    <row r="88" spans="1:45" ht="44.25" customHeight="1">
      <c r="A88" s="27"/>
      <c r="B88" s="137"/>
      <c r="C88" s="168" t="s">
        <v>319</v>
      </c>
      <c r="D88" s="403" t="s">
        <v>316</v>
      </c>
      <c r="E88" s="401"/>
      <c r="F88" s="401"/>
      <c r="G88" s="400" t="s">
        <v>317</v>
      </c>
      <c r="H88" s="401"/>
      <c r="I88" s="402"/>
      <c r="J88" s="376" t="s">
        <v>318</v>
      </c>
      <c r="K88" s="376"/>
      <c r="L88" s="376" t="s">
        <v>441</v>
      </c>
      <c r="M88" s="376"/>
      <c r="N88" s="377"/>
      <c r="O88" s="27"/>
      <c r="P88" s="85" t="str">
        <f t="shared" si="3"/>
        <v>Idioma</v>
      </c>
      <c r="Q88" s="78" t="str">
        <f>D88</f>
        <v>Nivel (Aclaración)</v>
      </c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64"/>
      <c r="AJ88" s="56"/>
      <c r="AK88" s="56"/>
      <c r="AL88" s="56"/>
      <c r="AM88" s="56"/>
      <c r="AN88" s="29"/>
      <c r="AO88" s="29"/>
      <c r="AP88" s="29"/>
      <c r="AQ88" s="29"/>
      <c r="AR88" s="29"/>
      <c r="AS88" s="29"/>
    </row>
    <row r="89" spans="1:45" s="52" customFormat="1" ht="22.5" customHeight="1">
      <c r="A89" s="33"/>
      <c r="B89" s="169" t="s">
        <v>311</v>
      </c>
      <c r="C89" s="170" t="s">
        <v>320</v>
      </c>
      <c r="D89" s="408"/>
      <c r="E89" s="409"/>
      <c r="F89" s="409"/>
      <c r="G89" s="380"/>
      <c r="H89" s="381"/>
      <c r="I89" s="382"/>
      <c r="J89" s="378"/>
      <c r="K89" s="378"/>
      <c r="L89" s="378"/>
      <c r="M89" s="378"/>
      <c r="N89" s="379"/>
      <c r="O89" s="33"/>
      <c r="P89" s="85" t="str">
        <f t="shared" si="3"/>
        <v>7.1Alemán</v>
      </c>
      <c r="Q89" s="88" t="str">
        <f>D89&amp;"/"&amp;G89&amp;"/"&amp;J89&amp;"/"&amp;L89</f>
        <v>///</v>
      </c>
      <c r="R89" s="106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66"/>
      <c r="AJ89" s="58"/>
      <c r="AK89" s="58"/>
      <c r="AL89" s="58"/>
      <c r="AM89" s="58"/>
      <c r="AN89" s="34"/>
      <c r="AO89" s="34"/>
      <c r="AP89" s="34"/>
      <c r="AQ89" s="34"/>
      <c r="AR89" s="34"/>
      <c r="AS89" s="34"/>
    </row>
    <row r="90" spans="1:45" s="52" customFormat="1" ht="22.5" customHeight="1">
      <c r="A90" s="33"/>
      <c r="B90" s="171" t="s">
        <v>312</v>
      </c>
      <c r="C90" s="172" t="s">
        <v>321</v>
      </c>
      <c r="D90" s="410"/>
      <c r="E90" s="411"/>
      <c r="F90" s="411"/>
      <c r="G90" s="412"/>
      <c r="H90" s="413"/>
      <c r="I90" s="414"/>
      <c r="J90" s="369"/>
      <c r="K90" s="369"/>
      <c r="L90" s="369"/>
      <c r="M90" s="369"/>
      <c r="N90" s="370"/>
      <c r="O90" s="33"/>
      <c r="P90" s="85" t="str">
        <f t="shared" si="3"/>
        <v>7.2Inglés</v>
      </c>
      <c r="Q90" s="88" t="str">
        <f>D90&amp;"/"&amp;G90&amp;"/"&amp;J90&amp;"/"&amp;L90</f>
        <v>///</v>
      </c>
      <c r="R90" s="106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66"/>
      <c r="AJ90" s="58"/>
      <c r="AK90" s="58"/>
      <c r="AL90" s="58"/>
      <c r="AM90" s="58"/>
      <c r="AN90" s="34"/>
      <c r="AO90" s="36"/>
      <c r="AP90" s="36"/>
      <c r="AQ90" s="34"/>
      <c r="AR90" s="36"/>
      <c r="AS90" s="36"/>
    </row>
    <row r="91" spans="1:45" s="52" customFormat="1" ht="22.5" customHeight="1">
      <c r="A91" s="33"/>
      <c r="B91" s="173" t="s">
        <v>313</v>
      </c>
      <c r="C91" s="174" t="s">
        <v>322</v>
      </c>
      <c r="D91" s="415"/>
      <c r="E91" s="416"/>
      <c r="F91" s="416"/>
      <c r="G91" s="373"/>
      <c r="H91" s="374"/>
      <c r="I91" s="375"/>
      <c r="J91" s="371"/>
      <c r="K91" s="371"/>
      <c r="L91" s="371"/>
      <c r="M91" s="371"/>
      <c r="N91" s="372"/>
      <c r="O91" s="33"/>
      <c r="P91" s="85" t="str">
        <f t="shared" si="3"/>
        <v>7.3Otros</v>
      </c>
      <c r="Q91" s="88" t="str">
        <f>D91&amp;"/"&amp;G91&amp;"/"&amp;J91&amp;"/"&amp;L91</f>
        <v>///</v>
      </c>
      <c r="R91" s="106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66"/>
      <c r="AJ91" s="58"/>
      <c r="AK91" s="58"/>
      <c r="AL91" s="58"/>
      <c r="AM91" s="58"/>
      <c r="AN91" s="34"/>
      <c r="AO91" s="34"/>
      <c r="AP91" s="34"/>
      <c r="AQ91" s="34"/>
      <c r="AR91" s="34"/>
      <c r="AS91" s="34"/>
    </row>
    <row r="92" spans="1:45" s="35" customFormat="1" ht="24" customHeight="1">
      <c r="A92" s="33"/>
      <c r="B92" s="175"/>
      <c r="C92" s="176" t="s">
        <v>454</v>
      </c>
      <c r="D92" s="177"/>
      <c r="E92" s="177"/>
      <c r="F92" s="177"/>
      <c r="G92" s="138"/>
      <c r="H92" s="138"/>
      <c r="I92" s="138"/>
      <c r="J92" s="178"/>
      <c r="K92" s="178"/>
      <c r="L92" s="178"/>
      <c r="M92" s="178"/>
      <c r="N92" s="179"/>
      <c r="O92" s="33"/>
      <c r="P92" s="85" t="str">
        <f t="shared" si="3"/>
        <v>* Adjuntar constancias de cursos y nivel de idioma (Sin certificados no serán tomados en cuenta los conocimientos de idioma indicados.</v>
      </c>
      <c r="Q92" s="78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66"/>
      <c r="AJ92" s="58"/>
      <c r="AK92" s="58"/>
      <c r="AL92" s="58"/>
      <c r="AM92" s="58"/>
      <c r="AN92" s="34"/>
      <c r="AO92" s="34"/>
      <c r="AP92" s="34"/>
      <c r="AQ92" s="34"/>
      <c r="AR92" s="34"/>
      <c r="AS92" s="34"/>
    </row>
    <row r="93" spans="1:45" ht="21">
      <c r="A93" s="27"/>
      <c r="B93" s="263" t="s">
        <v>456</v>
      </c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5"/>
      <c r="O93" s="27"/>
      <c r="P93" s="85" t="str">
        <f t="shared" si="3"/>
        <v>8. Justificación de la Postulación y Proyecto de Investigación</v>
      </c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64"/>
      <c r="AJ93" s="56"/>
      <c r="AK93" s="56"/>
      <c r="AL93" s="56"/>
      <c r="AM93" s="56"/>
      <c r="AN93" s="29"/>
      <c r="AO93" s="31"/>
      <c r="AP93" s="29"/>
      <c r="AQ93" s="29"/>
      <c r="AR93" s="31"/>
      <c r="AS93" s="29"/>
    </row>
    <row r="94" spans="1:45" ht="35.25" customHeight="1">
      <c r="A94" s="27"/>
      <c r="B94" s="180" t="s">
        <v>314</v>
      </c>
      <c r="C94" s="383" t="s">
        <v>481</v>
      </c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5"/>
      <c r="O94" s="27"/>
      <c r="P94" s="85" t="str">
        <f t="shared" si="3"/>
        <v>8.1Fundamentación del interés en viajar a Alemania (Descripción global de los temas que desea realizar).</v>
      </c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64"/>
      <c r="AJ94" s="56"/>
      <c r="AK94" s="56"/>
      <c r="AL94" s="56"/>
      <c r="AM94" s="56"/>
      <c r="AN94" s="31"/>
      <c r="AO94" s="32"/>
      <c r="AP94" s="32"/>
      <c r="AQ94" s="31"/>
      <c r="AR94" s="32"/>
      <c r="AS94" s="32"/>
    </row>
    <row r="95" spans="1:45" ht="322.5" customHeight="1">
      <c r="A95" s="27"/>
      <c r="B95" s="181" t="s">
        <v>325</v>
      </c>
      <c r="C95" s="182" t="s">
        <v>433</v>
      </c>
      <c r="D95" s="331" t="s">
        <v>466</v>
      </c>
      <c r="E95" s="332"/>
      <c r="F95" s="332"/>
      <c r="G95" s="332"/>
      <c r="H95" s="332"/>
      <c r="I95" s="332"/>
      <c r="J95" s="332"/>
      <c r="K95" s="332"/>
      <c r="L95" s="332"/>
      <c r="M95" s="332"/>
      <c r="N95" s="333"/>
      <c r="O95" s="27"/>
      <c r="P95" s="85" t="str">
        <f t="shared" si="3"/>
        <v>8.1.1Fundamentación Interés:
(Breve Fundamentación. No mas de 100 palabras. Adjunte Información complementaria)</v>
      </c>
      <c r="Q95" s="78" t="str">
        <f>D95</f>
        <v>"Completar con la información solicitada"</v>
      </c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64"/>
      <c r="AJ95" s="56"/>
      <c r="AK95" s="56"/>
      <c r="AL95" s="56"/>
      <c r="AM95" s="56"/>
      <c r="AN95" s="31"/>
      <c r="AO95" s="32"/>
      <c r="AP95" s="32"/>
      <c r="AQ95" s="31"/>
      <c r="AR95" s="32"/>
      <c r="AS95" s="32"/>
    </row>
    <row r="96" spans="1:45" ht="25.5" customHeight="1">
      <c r="A96" s="27"/>
      <c r="B96" s="180" t="s">
        <v>326</v>
      </c>
      <c r="C96" s="391" t="s">
        <v>461</v>
      </c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3"/>
      <c r="O96" s="27"/>
      <c r="P96" s="85" t="str">
        <f t="shared" si="3"/>
        <v>8.1.2Temas de estudio en Alemania (materias a realizar como parte del programa de intercambio)</v>
      </c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64"/>
      <c r="AJ96" s="56"/>
      <c r="AK96" s="56"/>
      <c r="AL96" s="56"/>
      <c r="AM96" s="56"/>
      <c r="AN96" s="31"/>
      <c r="AO96" s="32"/>
      <c r="AP96" s="32"/>
      <c r="AQ96" s="31"/>
      <c r="AR96" s="32"/>
      <c r="AS96" s="32"/>
    </row>
    <row r="97" spans="1:45" ht="33.75" customHeight="1">
      <c r="A97" s="27"/>
      <c r="B97" s="159"/>
      <c r="C97" s="183" t="s">
        <v>332</v>
      </c>
      <c r="D97" s="331" t="s">
        <v>467</v>
      </c>
      <c r="E97" s="332"/>
      <c r="F97" s="332"/>
      <c r="G97" s="332"/>
      <c r="H97" s="332"/>
      <c r="I97" s="332"/>
      <c r="J97" s="332"/>
      <c r="K97" s="332"/>
      <c r="L97" s="332"/>
      <c r="M97" s="332"/>
      <c r="N97" s="333"/>
      <c r="O97" s="27"/>
      <c r="P97" s="85" t="str">
        <f t="shared" si="3"/>
        <v>8.1.2.1</v>
      </c>
      <c r="Q97" s="78" t="str">
        <f aca="true" t="shared" si="4" ref="Q97:Q112">D97</f>
        <v>"Indicar tema de estudio"</v>
      </c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64"/>
      <c r="AJ97" s="56"/>
      <c r="AK97" s="56"/>
      <c r="AL97" s="56"/>
      <c r="AM97" s="56"/>
      <c r="AN97" s="31"/>
      <c r="AO97" s="32"/>
      <c r="AP97" s="32"/>
      <c r="AQ97" s="31"/>
      <c r="AR97" s="32"/>
      <c r="AS97" s="32"/>
    </row>
    <row r="98" spans="1:45" ht="33.75" customHeight="1">
      <c r="A98" s="27"/>
      <c r="B98" s="161"/>
      <c r="C98" s="184" t="s">
        <v>333</v>
      </c>
      <c r="D98" s="331" t="s">
        <v>467</v>
      </c>
      <c r="E98" s="332"/>
      <c r="F98" s="332"/>
      <c r="G98" s="332"/>
      <c r="H98" s="332"/>
      <c r="I98" s="332"/>
      <c r="J98" s="332"/>
      <c r="K98" s="332"/>
      <c r="L98" s="332"/>
      <c r="M98" s="332"/>
      <c r="N98" s="333"/>
      <c r="O98" s="27"/>
      <c r="P98" s="85" t="str">
        <f t="shared" si="3"/>
        <v>8.1.2.2</v>
      </c>
      <c r="Q98" s="78" t="str">
        <f t="shared" si="4"/>
        <v>"Indicar tema de estudio"</v>
      </c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64"/>
      <c r="AJ98" s="56"/>
      <c r="AK98" s="56"/>
      <c r="AL98" s="56"/>
      <c r="AM98" s="56"/>
      <c r="AN98" s="31"/>
      <c r="AO98" s="32"/>
      <c r="AP98" s="32"/>
      <c r="AQ98" s="31"/>
      <c r="AR98" s="32"/>
      <c r="AS98" s="32"/>
    </row>
    <row r="99" spans="1:45" ht="33.75" customHeight="1">
      <c r="A99" s="27"/>
      <c r="B99" s="161"/>
      <c r="C99" s="184" t="s">
        <v>334</v>
      </c>
      <c r="D99" s="331" t="s">
        <v>467</v>
      </c>
      <c r="E99" s="332"/>
      <c r="F99" s="332"/>
      <c r="G99" s="332"/>
      <c r="H99" s="332"/>
      <c r="I99" s="332"/>
      <c r="J99" s="332"/>
      <c r="K99" s="332"/>
      <c r="L99" s="332"/>
      <c r="M99" s="332"/>
      <c r="N99" s="333"/>
      <c r="O99" s="27"/>
      <c r="P99" s="85" t="str">
        <f t="shared" si="3"/>
        <v>8.1.2.3</v>
      </c>
      <c r="Q99" s="78" t="str">
        <f t="shared" si="4"/>
        <v>"Indicar tema de estudio"</v>
      </c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64"/>
      <c r="AJ99" s="56"/>
      <c r="AK99" s="56"/>
      <c r="AL99" s="56"/>
      <c r="AM99" s="56"/>
      <c r="AN99" s="31"/>
      <c r="AO99" s="32"/>
      <c r="AP99" s="32"/>
      <c r="AQ99" s="31"/>
      <c r="AR99" s="32"/>
      <c r="AS99" s="32"/>
    </row>
    <row r="100" spans="1:45" ht="33.75" customHeight="1">
      <c r="A100" s="27"/>
      <c r="B100" s="161"/>
      <c r="C100" s="184" t="s">
        <v>335</v>
      </c>
      <c r="D100" s="331" t="s">
        <v>467</v>
      </c>
      <c r="E100" s="332"/>
      <c r="F100" s="332"/>
      <c r="G100" s="332"/>
      <c r="H100" s="332"/>
      <c r="I100" s="332"/>
      <c r="J100" s="332"/>
      <c r="K100" s="332"/>
      <c r="L100" s="332"/>
      <c r="M100" s="332"/>
      <c r="N100" s="333"/>
      <c r="O100" s="27"/>
      <c r="P100" s="85" t="str">
        <f t="shared" si="3"/>
        <v>8.1.2.4</v>
      </c>
      <c r="Q100" s="78" t="str">
        <f t="shared" si="4"/>
        <v>"Indicar tema de estudio"</v>
      </c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64"/>
      <c r="AJ100" s="56"/>
      <c r="AK100" s="56"/>
      <c r="AL100" s="56"/>
      <c r="AM100" s="56"/>
      <c r="AN100" s="31"/>
      <c r="AO100" s="32"/>
      <c r="AP100" s="32"/>
      <c r="AQ100" s="31"/>
      <c r="AR100" s="32"/>
      <c r="AS100" s="32"/>
    </row>
    <row r="101" spans="1:45" ht="33.75" customHeight="1">
      <c r="A101" s="27"/>
      <c r="B101" s="161"/>
      <c r="C101" s="185" t="s">
        <v>336</v>
      </c>
      <c r="D101" s="337" t="s">
        <v>467</v>
      </c>
      <c r="E101" s="338"/>
      <c r="F101" s="338"/>
      <c r="G101" s="338"/>
      <c r="H101" s="338"/>
      <c r="I101" s="338"/>
      <c r="J101" s="338"/>
      <c r="K101" s="338"/>
      <c r="L101" s="338"/>
      <c r="M101" s="338"/>
      <c r="N101" s="339"/>
      <c r="O101" s="27"/>
      <c r="P101" s="85" t="str">
        <f t="shared" si="3"/>
        <v>8.1.2.5</v>
      </c>
      <c r="Q101" s="78" t="str">
        <f t="shared" si="4"/>
        <v>"Indicar tema de estudio"</v>
      </c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64"/>
      <c r="AJ101" s="56"/>
      <c r="AK101" s="56"/>
      <c r="AL101" s="56"/>
      <c r="AM101" s="56"/>
      <c r="AN101" s="31"/>
      <c r="AO101" s="31"/>
      <c r="AP101" s="29"/>
      <c r="AQ101" s="31"/>
      <c r="AR101" s="32"/>
      <c r="AS101" s="32"/>
    </row>
    <row r="102" spans="1:45" ht="15" customHeight="1">
      <c r="A102" s="27"/>
      <c r="B102" s="167" t="s">
        <v>327</v>
      </c>
      <c r="C102" s="186" t="s">
        <v>337</v>
      </c>
      <c r="D102" s="343" t="s">
        <v>463</v>
      </c>
      <c r="E102" s="344"/>
      <c r="F102" s="344"/>
      <c r="G102" s="344"/>
      <c r="H102" s="344"/>
      <c r="I102" s="344"/>
      <c r="J102" s="344"/>
      <c r="K102" s="344"/>
      <c r="L102" s="344"/>
      <c r="M102" s="344"/>
      <c r="N102" s="345"/>
      <c r="O102" s="27"/>
      <c r="P102" s="85" t="str">
        <f t="shared" si="3"/>
        <v>8.1.3Otros:</v>
      </c>
      <c r="Q102" s="78" t="str">
        <f t="shared" si="4"/>
        <v>Indicar otros temas de estudios</v>
      </c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64"/>
      <c r="AJ102" s="56"/>
      <c r="AK102" s="56"/>
      <c r="AL102" s="56"/>
      <c r="AM102" s="56"/>
      <c r="AN102" s="31"/>
      <c r="AO102" s="31"/>
      <c r="AP102" s="29"/>
      <c r="AQ102" s="31"/>
      <c r="AR102" s="32"/>
      <c r="AS102" s="32"/>
    </row>
    <row r="103" spans="1:45" s="43" customFormat="1" ht="45">
      <c r="A103" s="39"/>
      <c r="B103" s="187"/>
      <c r="C103" s="386" t="s">
        <v>442</v>
      </c>
      <c r="D103" s="188" t="s">
        <v>482</v>
      </c>
      <c r="E103" s="189" t="s">
        <v>483</v>
      </c>
      <c r="F103" s="389" t="s">
        <v>443</v>
      </c>
      <c r="G103" s="390"/>
      <c r="H103" s="340"/>
      <c r="I103" s="341"/>
      <c r="J103" s="341"/>
      <c r="K103" s="341"/>
      <c r="L103" s="341"/>
      <c r="M103" s="341"/>
      <c r="N103" s="342"/>
      <c r="O103" s="39"/>
      <c r="P103" s="85" t="str">
        <f t="shared" si="3"/>
        <v>Indique aquí si cuenta con un contacto ya establecido con alguna universidad de Alemania, que trabaje con el programa UTN-DAAD.</v>
      </c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67"/>
      <c r="AJ103" s="59"/>
      <c r="AK103" s="59"/>
      <c r="AL103" s="59"/>
      <c r="AM103" s="59"/>
      <c r="AN103" s="42"/>
      <c r="AO103" s="42"/>
      <c r="AP103" s="41"/>
      <c r="AQ103" s="42"/>
      <c r="AR103" s="40"/>
      <c r="AS103" s="40"/>
    </row>
    <row r="104" spans="1:45" s="43" customFormat="1" ht="13.5" customHeight="1">
      <c r="A104" s="39"/>
      <c r="B104" s="190"/>
      <c r="C104" s="387"/>
      <c r="D104" s="357" t="s">
        <v>444</v>
      </c>
      <c r="E104" s="358"/>
      <c r="F104" s="358"/>
      <c r="G104" s="358"/>
      <c r="H104" s="358"/>
      <c r="I104" s="358"/>
      <c r="J104" s="358"/>
      <c r="K104" s="358"/>
      <c r="L104" s="358"/>
      <c r="M104" s="358"/>
      <c r="N104" s="359"/>
      <c r="O104" s="39"/>
      <c r="P104" s="85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67"/>
      <c r="AJ104" s="59"/>
      <c r="AK104" s="59"/>
      <c r="AL104" s="59"/>
      <c r="AM104" s="59"/>
      <c r="AN104" s="42"/>
      <c r="AO104" s="42"/>
      <c r="AP104" s="41"/>
      <c r="AQ104" s="42"/>
      <c r="AR104" s="40"/>
      <c r="AS104" s="40"/>
    </row>
    <row r="105" spans="1:45" s="43" customFormat="1" ht="18">
      <c r="A105" s="39"/>
      <c r="B105" s="190"/>
      <c r="C105" s="387"/>
      <c r="D105" s="191" t="s">
        <v>253</v>
      </c>
      <c r="E105" s="334"/>
      <c r="F105" s="335"/>
      <c r="G105" s="335"/>
      <c r="H105" s="335"/>
      <c r="I105" s="335"/>
      <c r="J105" s="335"/>
      <c r="K105" s="335"/>
      <c r="L105" s="335"/>
      <c r="M105" s="335"/>
      <c r="N105" s="336"/>
      <c r="O105" s="39"/>
      <c r="P105" s="85"/>
      <c r="Q105" s="78" t="str">
        <f>D103&amp;E103&amp;"/"&amp;D105&amp;" "&amp;E105&amp;"/"&amp;D106&amp;" "&amp;E106&amp;"/"&amp;D107&amp;" "&amp;E107</f>
        <v>Sí tengo Contactos (marcar): Sí/Nombre: /Departamento: /E.mail: </v>
      </c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67"/>
      <c r="AJ105" s="59"/>
      <c r="AK105" s="59"/>
      <c r="AL105" s="59"/>
      <c r="AM105" s="59"/>
      <c r="AN105" s="42"/>
      <c r="AO105" s="42"/>
      <c r="AP105" s="41"/>
      <c r="AQ105" s="42"/>
      <c r="AR105" s="40"/>
      <c r="AS105" s="40"/>
    </row>
    <row r="106" spans="1:45" s="43" customFormat="1" ht="15">
      <c r="A106" s="39"/>
      <c r="B106" s="190"/>
      <c r="C106" s="387"/>
      <c r="D106" s="191" t="s">
        <v>445</v>
      </c>
      <c r="E106" s="334"/>
      <c r="F106" s="335"/>
      <c r="G106" s="335"/>
      <c r="H106" s="335"/>
      <c r="I106" s="335"/>
      <c r="J106" s="335"/>
      <c r="K106" s="335"/>
      <c r="L106" s="335"/>
      <c r="M106" s="335"/>
      <c r="N106" s="336"/>
      <c r="O106" s="39"/>
      <c r="P106" s="85"/>
      <c r="Q106" s="101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67"/>
      <c r="AJ106" s="59"/>
      <c r="AK106" s="59"/>
      <c r="AL106" s="59"/>
      <c r="AM106" s="59"/>
      <c r="AN106" s="42"/>
      <c r="AO106" s="42"/>
      <c r="AP106" s="41"/>
      <c r="AQ106" s="42"/>
      <c r="AR106" s="40"/>
      <c r="AS106" s="40"/>
    </row>
    <row r="107" spans="1:45" s="43" customFormat="1" ht="15">
      <c r="A107" s="39"/>
      <c r="B107" s="192"/>
      <c r="C107" s="388"/>
      <c r="D107" s="193" t="s">
        <v>446</v>
      </c>
      <c r="E107" s="346"/>
      <c r="F107" s="347"/>
      <c r="G107" s="347"/>
      <c r="H107" s="347"/>
      <c r="I107" s="347"/>
      <c r="J107" s="347"/>
      <c r="K107" s="347"/>
      <c r="L107" s="347"/>
      <c r="M107" s="347"/>
      <c r="N107" s="348"/>
      <c r="O107" s="39"/>
      <c r="P107" s="85"/>
      <c r="Q107" s="101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67"/>
      <c r="AJ107" s="59"/>
      <c r="AK107" s="59"/>
      <c r="AL107" s="59"/>
      <c r="AM107" s="59"/>
      <c r="AN107" s="42"/>
      <c r="AO107" s="42"/>
      <c r="AP107" s="41"/>
      <c r="AQ107" s="42"/>
      <c r="AR107" s="40"/>
      <c r="AS107" s="40"/>
    </row>
    <row r="108" spans="1:45" ht="48.75" customHeight="1">
      <c r="A108" s="27"/>
      <c r="B108" s="194" t="s">
        <v>315</v>
      </c>
      <c r="C108" s="325" t="s">
        <v>493</v>
      </c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7"/>
      <c r="O108" s="27"/>
      <c r="P108" s="85" t="str">
        <f t="shared" si="3"/>
        <v>8.2Descripción del proyecto que desea realizar durante la Beca.
Nota: complete la totalidad de los campos de acuerdo a las indicaciones contenidas en el documento: 
Solicitud_Información _Referencia_UTN-DAAD_2015_v0.mpp.</v>
      </c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64"/>
      <c r="AJ108" s="56"/>
      <c r="AK108" s="56"/>
      <c r="AL108" s="56"/>
      <c r="AM108" s="56"/>
      <c r="AN108" s="31"/>
      <c r="AO108" s="32"/>
      <c r="AP108" s="32"/>
      <c r="AQ108" s="31"/>
      <c r="AR108" s="32"/>
      <c r="AS108" s="32"/>
    </row>
    <row r="109" spans="1:45" ht="33.75" customHeight="1">
      <c r="A109" s="27"/>
      <c r="B109" s="195" t="s">
        <v>437</v>
      </c>
      <c r="C109" s="196" t="s">
        <v>436</v>
      </c>
      <c r="D109" s="331"/>
      <c r="E109" s="332"/>
      <c r="F109" s="332"/>
      <c r="G109" s="332"/>
      <c r="H109" s="332"/>
      <c r="I109" s="332"/>
      <c r="J109" s="332"/>
      <c r="K109" s="332"/>
      <c r="L109" s="332"/>
      <c r="M109" s="332"/>
      <c r="N109" s="333"/>
      <c r="O109" s="27"/>
      <c r="P109" s="85"/>
      <c r="Q109" s="78">
        <f t="shared" si="4"/>
        <v>0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64"/>
      <c r="AJ109" s="56"/>
      <c r="AK109" s="56"/>
      <c r="AL109" s="56"/>
      <c r="AM109" s="56"/>
      <c r="AN109" s="31"/>
      <c r="AO109" s="32"/>
      <c r="AP109" s="32"/>
      <c r="AQ109" s="31"/>
      <c r="AR109" s="32"/>
      <c r="AS109" s="32"/>
    </row>
    <row r="110" spans="1:45" ht="134.25" customHeight="1">
      <c r="A110" s="27"/>
      <c r="B110" s="195" t="s">
        <v>328</v>
      </c>
      <c r="C110" s="197" t="s">
        <v>469</v>
      </c>
      <c r="D110" s="331"/>
      <c r="E110" s="332"/>
      <c r="F110" s="332"/>
      <c r="G110" s="332"/>
      <c r="H110" s="332"/>
      <c r="I110" s="332"/>
      <c r="J110" s="332"/>
      <c r="K110" s="332"/>
      <c r="L110" s="332"/>
      <c r="M110" s="332"/>
      <c r="N110" s="333"/>
      <c r="O110" s="27"/>
      <c r="P110" s="85" t="str">
        <f t="shared" si="3"/>
        <v>8.2.1Alcance:
(Exprese el alcance del proyecto de investigación a realizar en Alemania como parte del programa de intercambio)</v>
      </c>
      <c r="Q110" s="78">
        <f t="shared" si="4"/>
        <v>0</v>
      </c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64"/>
      <c r="AJ110" s="56"/>
      <c r="AK110" s="56"/>
      <c r="AL110" s="56"/>
      <c r="AM110" s="56"/>
      <c r="AN110" s="31"/>
      <c r="AO110" s="32"/>
      <c r="AP110" s="32"/>
      <c r="AQ110" s="31"/>
      <c r="AR110" s="32"/>
      <c r="AS110" s="32"/>
    </row>
    <row r="111" spans="1:45" ht="160.5" customHeight="1">
      <c r="A111" s="27"/>
      <c r="B111" s="180" t="s">
        <v>329</v>
      </c>
      <c r="C111" s="197" t="s">
        <v>484</v>
      </c>
      <c r="D111" s="331"/>
      <c r="E111" s="332"/>
      <c r="F111" s="332"/>
      <c r="G111" s="332"/>
      <c r="H111" s="332"/>
      <c r="I111" s="332"/>
      <c r="J111" s="332"/>
      <c r="K111" s="332"/>
      <c r="L111" s="332"/>
      <c r="M111" s="332"/>
      <c r="N111" s="333"/>
      <c r="O111" s="27"/>
      <c r="P111" s="85" t="str">
        <f t="shared" si="3"/>
        <v>8.2.2Concepto del Proyecto:
</v>
      </c>
      <c r="Q111" s="78">
        <f t="shared" si="4"/>
        <v>0</v>
      </c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64"/>
      <c r="AJ111" s="56"/>
      <c r="AK111" s="56"/>
      <c r="AL111" s="56"/>
      <c r="AM111" s="56"/>
      <c r="AN111" s="31"/>
      <c r="AO111" s="32"/>
      <c r="AP111" s="32"/>
      <c r="AQ111" s="31"/>
      <c r="AR111" s="32"/>
      <c r="AS111" s="32"/>
    </row>
    <row r="112" spans="1:45" ht="114" customHeight="1">
      <c r="A112" s="27"/>
      <c r="B112" s="198" t="s">
        <v>330</v>
      </c>
      <c r="C112" s="197" t="s">
        <v>470</v>
      </c>
      <c r="D112" s="328"/>
      <c r="E112" s="329"/>
      <c r="F112" s="329"/>
      <c r="G112" s="329"/>
      <c r="H112" s="329"/>
      <c r="I112" s="329"/>
      <c r="J112" s="329"/>
      <c r="K112" s="329"/>
      <c r="L112" s="329"/>
      <c r="M112" s="329"/>
      <c r="N112" s="330"/>
      <c r="O112" s="27"/>
      <c r="P112" s="85" t="str">
        <f t="shared" si="3"/>
        <v>8.2.3Oportunidad: 
(Solución que brinda el proyecto)</v>
      </c>
      <c r="Q112" s="78">
        <f t="shared" si="4"/>
        <v>0</v>
      </c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64"/>
      <c r="AJ112" s="56"/>
      <c r="AK112" s="56"/>
      <c r="AL112" s="56"/>
      <c r="AM112" s="56"/>
      <c r="AN112" s="31"/>
      <c r="AO112" s="32"/>
      <c r="AP112" s="32"/>
      <c r="AQ112" s="31"/>
      <c r="AR112" s="32"/>
      <c r="AS112" s="32"/>
    </row>
    <row r="113" spans="1:45" ht="24.75" customHeight="1">
      <c r="A113" s="27"/>
      <c r="B113" s="239" t="s">
        <v>331</v>
      </c>
      <c r="C113" s="248" t="s">
        <v>473</v>
      </c>
      <c r="D113" s="199" t="s">
        <v>448</v>
      </c>
      <c r="E113" s="245" t="s">
        <v>474</v>
      </c>
      <c r="F113" s="246"/>
      <c r="G113" s="246"/>
      <c r="H113" s="246"/>
      <c r="I113" s="246"/>
      <c r="J113" s="246"/>
      <c r="K113" s="246"/>
      <c r="L113" s="246"/>
      <c r="M113" s="246"/>
      <c r="N113" s="247"/>
      <c r="O113" s="27"/>
      <c r="P113" s="85" t="str">
        <f t="shared" si="3"/>
        <v>8.2.4Indicar en orden de prioridad 3 universidades alemanas donde de desea realizar el intercambio. </v>
      </c>
      <c r="Q113" s="78" t="str">
        <f>D113&amp;" "&amp;E113</f>
        <v>Universidad 1: "indicar Universidad si tiene una universidad seleccionada"</v>
      </c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64"/>
      <c r="AJ113" s="56"/>
      <c r="AK113" s="56"/>
      <c r="AL113" s="56"/>
      <c r="AM113" s="56"/>
      <c r="AN113" s="31"/>
      <c r="AO113" s="32"/>
      <c r="AP113" s="32"/>
      <c r="AQ113" s="31"/>
      <c r="AR113" s="32"/>
      <c r="AS113" s="32"/>
    </row>
    <row r="114" spans="1:45" ht="24.75" customHeight="1">
      <c r="A114" s="27"/>
      <c r="B114" s="240"/>
      <c r="C114" s="249"/>
      <c r="D114" s="199" t="s">
        <v>449</v>
      </c>
      <c r="E114" s="245" t="s">
        <v>474</v>
      </c>
      <c r="F114" s="246"/>
      <c r="G114" s="246"/>
      <c r="H114" s="246"/>
      <c r="I114" s="246"/>
      <c r="J114" s="246"/>
      <c r="K114" s="246"/>
      <c r="L114" s="246"/>
      <c r="M114" s="246"/>
      <c r="N114" s="247"/>
      <c r="O114" s="27"/>
      <c r="P114" s="85">
        <f t="shared" si="3"/>
      </c>
      <c r="Q114" s="78" t="str">
        <f>D114&amp;" "&amp;E114</f>
        <v>Universidad 2: "indicar Universidad si tiene una universidad seleccionada"</v>
      </c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64"/>
      <c r="AJ114" s="56"/>
      <c r="AK114" s="56"/>
      <c r="AL114" s="56"/>
      <c r="AM114" s="56"/>
      <c r="AN114" s="31"/>
      <c r="AO114" s="32"/>
      <c r="AP114" s="32"/>
      <c r="AQ114" s="31"/>
      <c r="AR114" s="32"/>
      <c r="AS114" s="32"/>
    </row>
    <row r="115" spans="1:45" ht="24.75" customHeight="1">
      <c r="A115" s="27"/>
      <c r="B115" s="240"/>
      <c r="C115" s="250"/>
      <c r="D115" s="199" t="s">
        <v>450</v>
      </c>
      <c r="E115" s="245" t="s">
        <v>474</v>
      </c>
      <c r="F115" s="246"/>
      <c r="G115" s="246"/>
      <c r="H115" s="246"/>
      <c r="I115" s="246"/>
      <c r="J115" s="246"/>
      <c r="K115" s="246"/>
      <c r="L115" s="246"/>
      <c r="M115" s="246"/>
      <c r="N115" s="247"/>
      <c r="O115" s="27"/>
      <c r="P115" s="85">
        <f t="shared" si="3"/>
      </c>
      <c r="Q115" s="78" t="str">
        <f>D115&amp;" "&amp;E115</f>
        <v>Universidad 3: "indicar Universidad si tiene una universidad seleccionada"</v>
      </c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64"/>
      <c r="AJ115" s="56"/>
      <c r="AK115" s="56"/>
      <c r="AL115" s="56"/>
      <c r="AM115" s="56"/>
      <c r="AN115" s="31"/>
      <c r="AO115" s="32"/>
      <c r="AP115" s="32"/>
      <c r="AQ115" s="31"/>
      <c r="AR115" s="32"/>
      <c r="AS115" s="32"/>
    </row>
    <row r="116" spans="2:45" ht="54">
      <c r="B116" s="241"/>
      <c r="C116" s="242" t="s">
        <v>472</v>
      </c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4"/>
      <c r="P116" s="85"/>
      <c r="Q116" s="78" t="str">
        <f>Q113&amp;"/"&amp;Q114&amp;"/"&amp;Q115</f>
        <v>Universidad 1: "indicar Universidad si tiene una universidad seleccionada"/Universidad 2: "indicar Universidad si tiene una universidad seleccionada"/Universidad 3: "indicar Universidad si tiene una universidad seleccionada"</v>
      </c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64"/>
      <c r="AJ116" s="56"/>
      <c r="AK116" s="56"/>
      <c r="AL116" s="56"/>
      <c r="AM116" s="56"/>
      <c r="AN116" s="31"/>
      <c r="AO116" s="32"/>
      <c r="AP116" s="32"/>
      <c r="AQ116" s="31"/>
      <c r="AR116" s="32"/>
      <c r="AS116" s="32"/>
    </row>
    <row r="117" spans="2:45" ht="15.75" customHeight="1">
      <c r="B117" s="200"/>
      <c r="C117" s="201"/>
      <c r="D117" s="202"/>
      <c r="E117" s="202"/>
      <c r="F117" s="203"/>
      <c r="G117" s="203"/>
      <c r="H117" s="203"/>
      <c r="I117" s="203"/>
      <c r="J117" s="203"/>
      <c r="K117" s="203"/>
      <c r="L117" s="203"/>
      <c r="M117" s="203"/>
      <c r="N117" s="204"/>
      <c r="P117" s="85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64"/>
      <c r="AJ117" s="56"/>
      <c r="AK117" s="56"/>
      <c r="AL117" s="56"/>
      <c r="AM117" s="56"/>
      <c r="AN117" s="31"/>
      <c r="AO117" s="32"/>
      <c r="AP117" s="32"/>
      <c r="AQ117" s="31"/>
      <c r="AR117" s="32"/>
      <c r="AS117" s="32"/>
    </row>
    <row r="118" spans="2:16" ht="15.75">
      <c r="B118" s="200"/>
      <c r="C118" s="138"/>
      <c r="D118" s="138"/>
      <c r="E118" s="138"/>
      <c r="F118" s="205"/>
      <c r="G118" s="205"/>
      <c r="H118" s="205"/>
      <c r="I118" s="205"/>
      <c r="J118" s="205"/>
      <c r="K118" s="205"/>
      <c r="L118" s="205"/>
      <c r="M118" s="205"/>
      <c r="N118" s="204"/>
      <c r="P118" s="85"/>
    </row>
    <row r="119" spans="2:16" ht="16.5" customHeight="1">
      <c r="B119" s="200"/>
      <c r="C119" s="316"/>
      <c r="D119" s="316"/>
      <c r="E119" s="316"/>
      <c r="F119" s="205"/>
      <c r="G119" s="318"/>
      <c r="H119" s="318"/>
      <c r="I119" s="318"/>
      <c r="J119" s="318"/>
      <c r="K119" s="318"/>
      <c r="L119" s="318"/>
      <c r="M119" s="318"/>
      <c r="N119" s="204"/>
      <c r="P119" s="85"/>
    </row>
    <row r="120" spans="2:16" ht="15.75">
      <c r="B120" s="200"/>
      <c r="C120" s="316"/>
      <c r="D120" s="316"/>
      <c r="E120" s="316"/>
      <c r="F120" s="205"/>
      <c r="G120" s="318"/>
      <c r="H120" s="318"/>
      <c r="I120" s="318"/>
      <c r="J120" s="318"/>
      <c r="K120" s="318"/>
      <c r="L120" s="318"/>
      <c r="M120" s="318"/>
      <c r="N120" s="204"/>
      <c r="P120" s="85"/>
    </row>
    <row r="121" spans="2:16" ht="15.75">
      <c r="B121" s="200"/>
      <c r="C121" s="317"/>
      <c r="D121" s="317"/>
      <c r="E121" s="317"/>
      <c r="F121" s="206"/>
      <c r="G121" s="319"/>
      <c r="H121" s="319"/>
      <c r="I121" s="319"/>
      <c r="J121" s="319"/>
      <c r="K121" s="319"/>
      <c r="L121" s="319"/>
      <c r="M121" s="319"/>
      <c r="N121" s="207"/>
      <c r="P121" s="85"/>
    </row>
    <row r="122" spans="2:16" ht="15.75">
      <c r="B122" s="200"/>
      <c r="C122" s="208" t="s">
        <v>252</v>
      </c>
      <c r="D122" s="209"/>
      <c r="E122" s="210"/>
      <c r="F122" s="205"/>
      <c r="G122" s="208" t="s">
        <v>460</v>
      </c>
      <c r="H122" s="205"/>
      <c r="I122" s="205"/>
      <c r="J122" s="205"/>
      <c r="K122" s="205"/>
      <c r="L122" s="205"/>
      <c r="M122" s="205"/>
      <c r="N122" s="204"/>
      <c r="P122" s="85"/>
    </row>
    <row r="123" spans="2:16" ht="18.75">
      <c r="B123" s="211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3"/>
      <c r="P123" s="85"/>
    </row>
    <row r="124" spans="1:39" s="43" customFormat="1" ht="15">
      <c r="A124" s="97"/>
      <c r="B124" s="214"/>
      <c r="C124" s="215"/>
      <c r="D124" s="216"/>
      <c r="E124" s="216"/>
      <c r="F124" s="216"/>
      <c r="G124" s="216"/>
      <c r="H124" s="216"/>
      <c r="I124" s="216"/>
      <c r="J124" s="216"/>
      <c r="K124" s="216"/>
      <c r="L124" s="216"/>
      <c r="M124" s="217"/>
      <c r="N124" s="218"/>
      <c r="O124" s="97"/>
      <c r="P124" s="98"/>
      <c r="Q124" s="6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100"/>
      <c r="AK124" s="100"/>
      <c r="AL124" s="100"/>
      <c r="AM124" s="100"/>
    </row>
    <row r="125" spans="1:39" s="43" customFormat="1" ht="15">
      <c r="A125" s="97"/>
      <c r="B125" s="214"/>
      <c r="C125" s="219"/>
      <c r="D125" s="220"/>
      <c r="E125" s="220"/>
      <c r="F125" s="220"/>
      <c r="G125" s="220"/>
      <c r="H125" s="220"/>
      <c r="I125" s="220"/>
      <c r="J125" s="220"/>
      <c r="K125" s="220"/>
      <c r="L125" s="220"/>
      <c r="M125" s="218"/>
      <c r="N125" s="218"/>
      <c r="O125" s="97"/>
      <c r="P125" s="98"/>
      <c r="Q125" s="6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100"/>
      <c r="AK125" s="100"/>
      <c r="AL125" s="100"/>
      <c r="AM125" s="100"/>
    </row>
    <row r="126" spans="1:39" s="43" customFormat="1" ht="15">
      <c r="A126" s="97"/>
      <c r="B126" s="214"/>
      <c r="C126" s="219"/>
      <c r="D126" s="220"/>
      <c r="E126" s="220"/>
      <c r="F126" s="220"/>
      <c r="G126" s="220"/>
      <c r="H126" s="220"/>
      <c r="I126" s="220"/>
      <c r="J126" s="220"/>
      <c r="K126" s="220"/>
      <c r="L126" s="220"/>
      <c r="M126" s="218"/>
      <c r="N126" s="218"/>
      <c r="O126" s="97"/>
      <c r="P126" s="98"/>
      <c r="Q126" s="6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100"/>
      <c r="AK126" s="100"/>
      <c r="AL126" s="100"/>
      <c r="AM126" s="100"/>
    </row>
    <row r="127" spans="1:39" s="43" customFormat="1" ht="15">
      <c r="A127" s="97"/>
      <c r="B127" s="214"/>
      <c r="C127" s="221"/>
      <c r="D127" s="220"/>
      <c r="E127" s="220"/>
      <c r="F127" s="220"/>
      <c r="G127" s="220"/>
      <c r="H127" s="220"/>
      <c r="I127" s="220"/>
      <c r="J127" s="220"/>
      <c r="K127" s="220"/>
      <c r="L127" s="220"/>
      <c r="M127" s="218"/>
      <c r="N127" s="218"/>
      <c r="O127" s="97"/>
      <c r="P127" s="98"/>
      <c r="Q127" s="6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100"/>
      <c r="AK127" s="100"/>
      <c r="AL127" s="100"/>
      <c r="AM127" s="100"/>
    </row>
    <row r="128" spans="1:39" s="43" customFormat="1" ht="15">
      <c r="A128" s="97"/>
      <c r="B128" s="214"/>
      <c r="C128" s="221"/>
      <c r="D128" s="220"/>
      <c r="E128" s="220"/>
      <c r="F128" s="220"/>
      <c r="G128" s="220"/>
      <c r="H128" s="220"/>
      <c r="I128" s="220"/>
      <c r="J128" s="220"/>
      <c r="K128" s="220"/>
      <c r="L128" s="220"/>
      <c r="M128" s="218"/>
      <c r="N128" s="218"/>
      <c r="O128" s="97"/>
      <c r="P128" s="98"/>
      <c r="Q128" s="6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100"/>
      <c r="AK128" s="100"/>
      <c r="AL128" s="100"/>
      <c r="AM128" s="100"/>
    </row>
    <row r="129" spans="1:39" s="43" customFormat="1" ht="15">
      <c r="A129" s="97"/>
      <c r="B129" s="214"/>
      <c r="C129" s="221"/>
      <c r="D129" s="222"/>
      <c r="E129" s="220"/>
      <c r="F129" s="220"/>
      <c r="G129" s="220"/>
      <c r="H129" s="220"/>
      <c r="I129" s="220"/>
      <c r="J129" s="220"/>
      <c r="K129" s="220"/>
      <c r="L129" s="220"/>
      <c r="M129" s="218"/>
      <c r="N129" s="218"/>
      <c r="O129" s="97"/>
      <c r="P129" s="98"/>
      <c r="Q129" s="6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100"/>
      <c r="AK129" s="100"/>
      <c r="AL129" s="100"/>
      <c r="AM129" s="100"/>
    </row>
    <row r="130" spans="1:39" s="43" customFormat="1" ht="15">
      <c r="A130" s="97"/>
      <c r="B130" s="214"/>
      <c r="C130" s="221"/>
      <c r="D130" s="222"/>
      <c r="E130" s="220"/>
      <c r="F130" s="220"/>
      <c r="G130" s="220"/>
      <c r="H130" s="220"/>
      <c r="I130" s="220"/>
      <c r="J130" s="220"/>
      <c r="K130" s="220"/>
      <c r="L130" s="220"/>
      <c r="M130" s="218"/>
      <c r="N130" s="218"/>
      <c r="O130" s="97"/>
      <c r="P130" s="98"/>
      <c r="Q130" s="6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100"/>
      <c r="AK130" s="100"/>
      <c r="AL130" s="100"/>
      <c r="AM130" s="100"/>
    </row>
    <row r="131" spans="1:39" s="43" customFormat="1" ht="15">
      <c r="A131" s="97"/>
      <c r="B131" s="214"/>
      <c r="C131" s="221"/>
      <c r="D131" s="222"/>
      <c r="E131" s="220"/>
      <c r="F131" s="220"/>
      <c r="G131" s="220"/>
      <c r="H131" s="220"/>
      <c r="I131" s="220"/>
      <c r="J131" s="220"/>
      <c r="K131" s="220"/>
      <c r="L131" s="220"/>
      <c r="M131" s="218"/>
      <c r="N131" s="218"/>
      <c r="O131" s="97"/>
      <c r="P131" s="98"/>
      <c r="Q131" s="6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100"/>
      <c r="AK131" s="100"/>
      <c r="AL131" s="100"/>
      <c r="AM131" s="100"/>
    </row>
    <row r="132" spans="1:39" s="43" customFormat="1" ht="15">
      <c r="A132" s="97"/>
      <c r="B132" s="223"/>
      <c r="C132" s="224"/>
      <c r="D132" s="225"/>
      <c r="E132" s="226"/>
      <c r="F132" s="226"/>
      <c r="G132" s="226"/>
      <c r="H132" s="226"/>
      <c r="I132" s="226"/>
      <c r="J132" s="226"/>
      <c r="K132" s="226"/>
      <c r="L132" s="226"/>
      <c r="M132" s="227"/>
      <c r="N132" s="227"/>
      <c r="O132" s="97"/>
      <c r="P132" s="98"/>
      <c r="Q132" s="6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100"/>
      <c r="AK132" s="100"/>
      <c r="AL132" s="100"/>
      <c r="AM132" s="100"/>
    </row>
    <row r="133" spans="3:16" ht="15">
      <c r="C133" s="30"/>
      <c r="P133" s="85">
        <f t="shared" si="3"/>
      </c>
    </row>
    <row r="134" ht="15">
      <c r="C134" s="30"/>
    </row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/>
    <row r="144" ht="15"/>
  </sheetData>
  <sheetProtection formatCells="0" formatColumns="0" formatRows="0"/>
  <mergeCells count="125">
    <mergeCell ref="B39:N39"/>
    <mergeCell ref="D38:M38"/>
    <mergeCell ref="D36:M36"/>
    <mergeCell ref="D33:M33"/>
    <mergeCell ref="D32:M32"/>
    <mergeCell ref="D31:M31"/>
    <mergeCell ref="D34:M34"/>
    <mergeCell ref="D35:M35"/>
    <mergeCell ref="B93:N93"/>
    <mergeCell ref="C84:G84"/>
    <mergeCell ref="C81:G81"/>
    <mergeCell ref="D79:M79"/>
    <mergeCell ref="J91:K91"/>
    <mergeCell ref="D89:F89"/>
    <mergeCell ref="D90:F90"/>
    <mergeCell ref="J89:K89"/>
    <mergeCell ref="G90:I90"/>
    <mergeCell ref="D91:F91"/>
    <mergeCell ref="C75:M75"/>
    <mergeCell ref="C44:N44"/>
    <mergeCell ref="G88:I88"/>
    <mergeCell ref="J88:K88"/>
    <mergeCell ref="F63:G63"/>
    <mergeCell ref="D88:F88"/>
    <mergeCell ref="H68:N68"/>
    <mergeCell ref="H83:N83"/>
    <mergeCell ref="D73:M73"/>
    <mergeCell ref="H85:N85"/>
    <mergeCell ref="G89:I89"/>
    <mergeCell ref="C94:N94"/>
    <mergeCell ref="D98:N98"/>
    <mergeCell ref="D100:N100"/>
    <mergeCell ref="C103:C107"/>
    <mergeCell ref="F103:G103"/>
    <mergeCell ref="D99:N99"/>
    <mergeCell ref="C96:N96"/>
    <mergeCell ref="D95:N95"/>
    <mergeCell ref="D97:N97"/>
    <mergeCell ref="H71:N71"/>
    <mergeCell ref="B72:N72"/>
    <mergeCell ref="C67:G67"/>
    <mergeCell ref="H67:N67"/>
    <mergeCell ref="L90:N90"/>
    <mergeCell ref="L91:N91"/>
    <mergeCell ref="G91:I91"/>
    <mergeCell ref="L88:N88"/>
    <mergeCell ref="L89:N89"/>
    <mergeCell ref="J90:K90"/>
    <mergeCell ref="C68:G68"/>
    <mergeCell ref="E59:F59"/>
    <mergeCell ref="D62:M62"/>
    <mergeCell ref="I63:M63"/>
    <mergeCell ref="C85:G85"/>
    <mergeCell ref="D104:N104"/>
    <mergeCell ref="C66:G66"/>
    <mergeCell ref="H84:N84"/>
    <mergeCell ref="H66:N66"/>
    <mergeCell ref="C71:G71"/>
    <mergeCell ref="D110:N110"/>
    <mergeCell ref="D109:N109"/>
    <mergeCell ref="D101:N101"/>
    <mergeCell ref="H103:N103"/>
    <mergeCell ref="D102:N102"/>
    <mergeCell ref="E107:N107"/>
    <mergeCell ref="E106:N106"/>
    <mergeCell ref="C70:G70"/>
    <mergeCell ref="C119:E121"/>
    <mergeCell ref="G119:M121"/>
    <mergeCell ref="C86:G86"/>
    <mergeCell ref="H86:N86"/>
    <mergeCell ref="B87:N87"/>
    <mergeCell ref="C108:N108"/>
    <mergeCell ref="D112:N112"/>
    <mergeCell ref="D111:N111"/>
    <mergeCell ref="E105:N105"/>
    <mergeCell ref="D45:M45"/>
    <mergeCell ref="C51:N51"/>
    <mergeCell ref="D74:M74"/>
    <mergeCell ref="B65:N65"/>
    <mergeCell ref="D53:M53"/>
    <mergeCell ref="D54:M54"/>
    <mergeCell ref="D55:M55"/>
    <mergeCell ref="D56:M56"/>
    <mergeCell ref="C69:G69"/>
    <mergeCell ref="H69:N69"/>
    <mergeCell ref="C83:G83"/>
    <mergeCell ref="D49:M49"/>
    <mergeCell ref="D57:M57"/>
    <mergeCell ref="I2:N3"/>
    <mergeCell ref="D17:M17"/>
    <mergeCell ref="M14:N15"/>
    <mergeCell ref="H11:L11"/>
    <mergeCell ref="D25:M25"/>
    <mergeCell ref="D27:M27"/>
    <mergeCell ref="D41:M41"/>
    <mergeCell ref="D29:M29"/>
    <mergeCell ref="D26:M26"/>
    <mergeCell ref="D52:M52"/>
    <mergeCell ref="D37:M37"/>
    <mergeCell ref="D30:M30"/>
    <mergeCell ref="D47:M47"/>
    <mergeCell ref="D46:M46"/>
    <mergeCell ref="B43:N43"/>
    <mergeCell ref="D40:M40"/>
    <mergeCell ref="D42:M42"/>
    <mergeCell ref="D78:M78"/>
    <mergeCell ref="B80:N80"/>
    <mergeCell ref="H81:N81"/>
    <mergeCell ref="B17:C17"/>
    <mergeCell ref="D23:M23"/>
    <mergeCell ref="D24:M24"/>
    <mergeCell ref="D22:M22"/>
    <mergeCell ref="D21:M21"/>
    <mergeCell ref="H70:N70"/>
    <mergeCell ref="D28:M28"/>
    <mergeCell ref="G76:M76"/>
    <mergeCell ref="B113:B116"/>
    <mergeCell ref="C116:N116"/>
    <mergeCell ref="E113:N113"/>
    <mergeCell ref="E114:N114"/>
    <mergeCell ref="E115:N115"/>
    <mergeCell ref="C113:C115"/>
    <mergeCell ref="C82:G82"/>
    <mergeCell ref="H82:N82"/>
    <mergeCell ref="D77:M77"/>
  </mergeCells>
  <dataValidations count="11">
    <dataValidation allowBlank="1" showInputMessage="1" showErrorMessage="1" promptTitle="Indique:" prompt="el nombre del archivo que se adjunta." sqref="F117 O113:O117"/>
    <dataValidation allowBlank="1" showErrorMessage="1" promptTitle="Indique:" prompt="el nombre del archivo que se adjunta." sqref="G117:N117"/>
    <dataValidation type="list" allowBlank="1" showInputMessage="1" showErrorMessage="1" sqref="D58">
      <formula1>"3,4,5,Otro"</formula1>
    </dataValidation>
    <dataValidation type="list" allowBlank="1" showInputMessage="1" showErrorMessage="1" sqref="D59">
      <formula1>"1ro,2do,3ro,4to,"</formula1>
    </dataValidation>
    <dataValidation type="list" allowBlank="1" showInputMessage="1" showErrorMessage="1" sqref="D48">
      <formula1>"1995,1996,1997,1998,1999,2000,2001,2002,2003,2004,2005,2006,2007,2008,2009,2010"</formula1>
    </dataValidation>
    <dataValidation errorStyle="information" type="list" allowBlank="1" showInputMessage="1" showErrorMessage="1" sqref="D61">
      <formula1>"1995,1996,1997,1998,1999,2000,2001,2002,2003,2004,2005,2006,2007,2008,2009,2010"</formula1>
    </dataValidation>
    <dataValidation errorStyle="information" type="custom" allowBlank="1" showErrorMessage="1" errorTitle="SAP BEx: Ninguna entrada directa" error="La modificación del contenido de una celda de filtro no modifica el valor del filtro. Utilice en su lugar:&#10;&#10;- &quot;Seleccionar valor de filtro&quot; del menú de botón derecho o&#10;&#10;- doble clic en el valor que desee en el área de re" sqref="A2:A5">
      <formula1>FALSE</formula1>
    </dataValidation>
    <dataValidation errorStyle="warning" type="list" allowBlank="1" showInputMessage="1" showErrorMessage="1" promptTitle="INDIQUE SU FACULTAD REGIONAL" prompt="-" errorTitle="Revise en el Listado" error="La Facultad Regional debe coincidir con el listado desplegable." sqref="D17:M17">
      <formula1>FR_</formula1>
    </dataValidation>
    <dataValidation type="list" allowBlank="1" showInputMessage="1" showErrorMessage="1" promptTitle="INDICAR SOLO SI o No" prompt="." sqref="G59">
      <formula1>"Si,No"</formula1>
    </dataValidation>
    <dataValidation type="list" allowBlank="1" showInputMessage="1" showErrorMessage="1" sqref="E103 L89:N91">
      <formula1>opciones</formula1>
    </dataValidation>
    <dataValidation type="list" allowBlank="1" showInputMessage="1" showErrorMessage="1" sqref="D60">
      <formula1>"1ro,2do,3ro,4to,5to"</formula1>
    </dataValidation>
  </dataValidations>
  <printOptions horizontalCentered="1"/>
  <pageMargins left="0.33" right="0.38" top="0.7480314960629921" bottom="0.7480314960629921" header="0.31496062992125984" footer="0.31496062992125984"/>
  <pageSetup fitToHeight="6" horizontalDpi="600" verticalDpi="600" orientation="portrait" paperSize="9" scale="54" r:id="rId2"/>
  <headerFooter alignWithMargins="0">
    <oddFooter>&amp;L&amp;F&amp;C&amp;P/&amp;N&amp;R&amp;D - &amp;T</oddFooter>
  </headerFooter>
  <rowBreaks count="4" manualBreakCount="4">
    <brk id="64" min="1" max="13" man="1"/>
    <brk id="86" min="1" max="13" man="1"/>
    <brk id="101" min="1" max="13" man="1"/>
    <brk id="116" min="1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29"/>
  <sheetViews>
    <sheetView showGridLines="0" zoomScale="70" zoomScaleNormal="70" zoomScalePageLayoutView="0" workbookViewId="0" topLeftCell="A1">
      <selection activeCell="A2" sqref="A2"/>
    </sheetView>
  </sheetViews>
  <sheetFormatPr defaultColWidth="10.421875" defaultRowHeight="12.75"/>
  <cols>
    <col min="1" max="1" width="11.421875" style="2" customWidth="1"/>
    <col min="2" max="2" width="14.140625" style="2" customWidth="1"/>
    <col min="3" max="3" width="13.7109375" style="2" customWidth="1"/>
    <col min="4" max="4" width="17.421875" style="2" customWidth="1"/>
    <col min="5" max="5" width="19.8515625" style="2" customWidth="1"/>
    <col min="6" max="6" width="19.421875" style="2" customWidth="1"/>
    <col min="7" max="7" width="15.421875" style="2" customWidth="1"/>
    <col min="8" max="8" width="14.140625" style="2" customWidth="1"/>
    <col min="9" max="9" width="15.8515625" style="2" customWidth="1"/>
    <col min="10" max="10" width="11.28125" style="2" customWidth="1"/>
    <col min="11" max="11" width="13.8515625" style="2" customWidth="1"/>
    <col min="12" max="12" width="15.421875" style="2" customWidth="1"/>
    <col min="13" max="13" width="9.421875" style="2" customWidth="1"/>
    <col min="14" max="14" width="10.421875" style="2" customWidth="1"/>
    <col min="15" max="15" width="10.8515625" style="2" customWidth="1"/>
    <col min="16" max="16" width="13.8515625" style="2" customWidth="1"/>
    <col min="17" max="17" width="22.421875" style="2" customWidth="1"/>
    <col min="18" max="18" width="18.421875" style="2" customWidth="1"/>
    <col min="19" max="19" width="12.140625" style="2" customWidth="1"/>
    <col min="20" max="20" width="13.140625" style="2" customWidth="1"/>
    <col min="21" max="21" width="11.7109375" style="2" customWidth="1"/>
    <col min="22" max="22" width="13.28125" style="2" customWidth="1"/>
    <col min="23" max="23" width="21.421875" style="2" customWidth="1"/>
    <col min="24" max="24" width="17.00390625" style="2" customWidth="1"/>
    <col min="25" max="25" width="13.421875" style="2" customWidth="1"/>
    <col min="26" max="26" width="12.00390625" style="2" customWidth="1"/>
    <col min="27" max="27" width="19.140625" style="2" customWidth="1"/>
    <col min="28" max="28" width="21.8515625" style="2" customWidth="1"/>
    <col min="29" max="29" width="15.8515625" style="2" customWidth="1"/>
    <col min="30" max="30" width="12.8515625" style="2" customWidth="1"/>
    <col min="31" max="31" width="11.140625" style="2" customWidth="1"/>
    <col min="32" max="32" width="13.140625" style="2" customWidth="1"/>
    <col min="33" max="34" width="17.28125" style="2" customWidth="1"/>
    <col min="35" max="35" width="21.8515625" style="2" customWidth="1"/>
    <col min="36" max="37" width="24.8515625" style="2" customWidth="1"/>
    <col min="38" max="38" width="24.28125" style="2" customWidth="1"/>
    <col min="39" max="39" width="16.28125" style="2" customWidth="1"/>
    <col min="40" max="40" width="19.8515625" style="2" customWidth="1"/>
    <col min="41" max="42" width="20.7109375" style="2" customWidth="1"/>
    <col min="43" max="47" width="16.421875" style="2" customWidth="1"/>
    <col min="48" max="48" width="18.28125" style="2" customWidth="1"/>
    <col min="49" max="49" width="11.00390625" style="2" customWidth="1"/>
    <col min="50" max="50" width="9.8515625" style="2" customWidth="1"/>
    <col min="51" max="51" width="6.140625" style="2" customWidth="1"/>
    <col min="52" max="53" width="14.421875" style="2" customWidth="1"/>
    <col min="54" max="54" width="17.8515625" style="2" customWidth="1"/>
    <col min="55" max="59" width="29.28125" style="2" customWidth="1"/>
    <col min="60" max="62" width="27.421875" style="2" customWidth="1"/>
    <col min="63" max="63" width="23.421875" style="2" customWidth="1"/>
    <col min="64" max="68" width="6.28125" style="2" customWidth="1"/>
    <col min="69" max="71" width="9.421875" style="2" customWidth="1"/>
    <col min="72" max="72" width="11.140625" style="2" customWidth="1"/>
    <col min="73" max="73" width="25.421875" style="2" customWidth="1"/>
    <col min="74" max="74" width="20.7109375" style="2" customWidth="1"/>
    <col min="75" max="75" width="22.140625" style="2" customWidth="1"/>
    <col min="76" max="16384" width="10.421875" style="2" customWidth="1"/>
  </cols>
  <sheetData>
    <row r="1" spans="1:84" s="103" customFormat="1" ht="43.5" customHeight="1">
      <c r="A1" s="107" t="s">
        <v>434</v>
      </c>
      <c r="B1" s="108" t="s">
        <v>339</v>
      </c>
      <c r="C1" s="108" t="s">
        <v>340</v>
      </c>
      <c r="D1" s="108" t="s">
        <v>341</v>
      </c>
      <c r="E1" s="108" t="s">
        <v>342</v>
      </c>
      <c r="F1" s="108" t="s">
        <v>343</v>
      </c>
      <c r="G1" s="108" t="s">
        <v>344</v>
      </c>
      <c r="H1" s="108" t="s">
        <v>345</v>
      </c>
      <c r="I1" s="108" t="s">
        <v>346</v>
      </c>
      <c r="J1" s="108" t="s">
        <v>347</v>
      </c>
      <c r="K1" s="108" t="s">
        <v>348</v>
      </c>
      <c r="L1" s="108" t="s">
        <v>349</v>
      </c>
      <c r="M1" s="108" t="s">
        <v>350</v>
      </c>
      <c r="N1" s="108" t="s">
        <v>351</v>
      </c>
      <c r="O1" s="108" t="s">
        <v>352</v>
      </c>
      <c r="P1" s="108" t="s">
        <v>353</v>
      </c>
      <c r="Q1" s="108" t="s">
        <v>354</v>
      </c>
      <c r="R1" s="108" t="s">
        <v>355</v>
      </c>
      <c r="S1" s="108" t="s">
        <v>356</v>
      </c>
      <c r="T1" s="108" t="s">
        <v>357</v>
      </c>
      <c r="U1" s="108" t="s">
        <v>358</v>
      </c>
      <c r="V1" s="108" t="s">
        <v>359</v>
      </c>
      <c r="W1" s="108" t="s">
        <v>360</v>
      </c>
      <c r="X1" s="108" t="s">
        <v>361</v>
      </c>
      <c r="Y1" s="108" t="s">
        <v>362</v>
      </c>
      <c r="Z1" s="108" t="s">
        <v>363</v>
      </c>
      <c r="AA1" s="108" t="s">
        <v>364</v>
      </c>
      <c r="AB1" s="108" t="s">
        <v>365</v>
      </c>
      <c r="AC1" s="108" t="s">
        <v>366</v>
      </c>
      <c r="AD1" s="108" t="s">
        <v>367</v>
      </c>
      <c r="AE1" s="108" t="s">
        <v>368</v>
      </c>
      <c r="AF1" s="108" t="s">
        <v>369</v>
      </c>
      <c r="AG1" s="108" t="s">
        <v>370</v>
      </c>
      <c r="AH1" s="108" t="s">
        <v>440</v>
      </c>
      <c r="AI1" s="108" t="s">
        <v>371</v>
      </c>
      <c r="AJ1" s="108" t="s">
        <v>372</v>
      </c>
      <c r="AK1" s="107" t="s">
        <v>462</v>
      </c>
      <c r="AL1" s="108" t="s">
        <v>373</v>
      </c>
      <c r="AM1" s="108" t="s">
        <v>374</v>
      </c>
      <c r="AN1" s="108" t="s">
        <v>375</v>
      </c>
      <c r="AO1" s="108" t="s">
        <v>376</v>
      </c>
      <c r="AP1" s="108" t="s">
        <v>471</v>
      </c>
      <c r="AQ1" s="108" t="s">
        <v>377</v>
      </c>
      <c r="AR1" s="108" t="s">
        <v>378</v>
      </c>
      <c r="AS1" s="108" t="s">
        <v>379</v>
      </c>
      <c r="AT1" s="108" t="s">
        <v>380</v>
      </c>
      <c r="AU1" s="108" t="s">
        <v>381</v>
      </c>
      <c r="AV1" s="108" t="s">
        <v>382</v>
      </c>
      <c r="AW1" s="108" t="s">
        <v>383</v>
      </c>
      <c r="AX1" s="108" t="s">
        <v>384</v>
      </c>
      <c r="AY1" s="108" t="s">
        <v>257</v>
      </c>
      <c r="AZ1" s="108" t="s">
        <v>385</v>
      </c>
      <c r="BA1" s="108" t="s">
        <v>386</v>
      </c>
      <c r="BB1" s="108" t="s">
        <v>387</v>
      </c>
      <c r="BC1" s="108" t="s">
        <v>388</v>
      </c>
      <c r="BD1" s="108" t="s">
        <v>389</v>
      </c>
      <c r="BE1" s="108" t="s">
        <v>390</v>
      </c>
      <c r="BF1" s="108" t="s">
        <v>391</v>
      </c>
      <c r="BG1" s="108" t="s">
        <v>392</v>
      </c>
      <c r="BH1" s="108" t="s">
        <v>393</v>
      </c>
      <c r="BI1" s="108" t="s">
        <v>394</v>
      </c>
      <c r="BJ1" s="108" t="s">
        <v>395</v>
      </c>
      <c r="BK1" s="108" t="s">
        <v>396</v>
      </c>
      <c r="BL1" s="108" t="s">
        <v>397</v>
      </c>
      <c r="BM1" s="108" t="s">
        <v>398</v>
      </c>
      <c r="BN1" s="108" t="s">
        <v>399</v>
      </c>
      <c r="BO1" s="108" t="s">
        <v>400</v>
      </c>
      <c r="BP1" s="108" t="s">
        <v>401</v>
      </c>
      <c r="BQ1" s="108" t="s">
        <v>402</v>
      </c>
      <c r="BR1" s="107" t="s">
        <v>465</v>
      </c>
      <c r="BS1" s="107" t="s">
        <v>438</v>
      </c>
      <c r="BT1" s="108" t="s">
        <v>403</v>
      </c>
      <c r="BU1" s="108" t="s">
        <v>404</v>
      </c>
      <c r="BV1" s="108" t="s">
        <v>405</v>
      </c>
      <c r="BW1" s="108" t="s">
        <v>406</v>
      </c>
      <c r="BX1" s="108" t="s">
        <v>407</v>
      </c>
      <c r="BY1" s="108" t="s">
        <v>464</v>
      </c>
      <c r="CA1" s="102"/>
      <c r="CB1" s="102"/>
      <c r="CD1" s="102"/>
      <c r="CE1" s="102"/>
      <c r="CF1" s="102"/>
    </row>
    <row r="2" spans="1:78" s="8" customFormat="1" ht="135.75" customHeight="1">
      <c r="A2" s="109">
        <f>'Formulario solicitud'!Q17</f>
        <v>0</v>
      </c>
      <c r="B2" s="110" t="e">
        <f>'Formulario solicitud'!Q19</f>
        <v>#REF!</v>
      </c>
      <c r="C2" s="110" t="str">
        <f>'Formulario solicitud'!Q20</f>
        <v>Facultad Regional</v>
      </c>
      <c r="D2" s="110">
        <f>'Formulario solicitud'!Q21</f>
        <v>0</v>
      </c>
      <c r="E2" s="110">
        <f>'Formulario solicitud'!Q22</f>
        <v>0</v>
      </c>
      <c r="F2" s="110">
        <f>'Formulario solicitud'!Q23</f>
        <v>0</v>
      </c>
      <c r="G2" s="110">
        <f>'Formulario solicitud'!Q24</f>
        <v>0</v>
      </c>
      <c r="H2" s="110">
        <f>'Formulario solicitud'!Q25</f>
        <v>0</v>
      </c>
      <c r="I2" s="110">
        <f>'Formulario solicitud'!Q27</f>
        <v>0</v>
      </c>
      <c r="J2" s="110">
        <f>'Formulario solicitud'!Q28</f>
        <v>0</v>
      </c>
      <c r="K2" s="110">
        <f>'Formulario solicitud'!Q29</f>
        <v>0</v>
      </c>
      <c r="L2" s="110">
        <f>'Formulario solicitud'!Q30</f>
        <v>0</v>
      </c>
      <c r="M2" s="110">
        <f>'Formulario solicitud'!Q31</f>
        <v>0</v>
      </c>
      <c r="N2" s="110">
        <f>'Formulario solicitud'!Q32</f>
        <v>0</v>
      </c>
      <c r="O2" s="110">
        <f>'Formulario solicitud'!Q33</f>
        <v>0</v>
      </c>
      <c r="P2" s="110">
        <f>'Formulario solicitud'!Q34</f>
        <v>0</v>
      </c>
      <c r="Q2" s="110">
        <f>'Formulario solicitud'!Q35</f>
        <v>0</v>
      </c>
      <c r="R2" s="110">
        <f>'Formulario solicitud'!Q36</f>
        <v>0</v>
      </c>
      <c r="S2" s="110">
        <f>'Formulario solicitud'!Q37</f>
        <v>0</v>
      </c>
      <c r="T2" s="110">
        <f>'Formulario solicitud'!Q38</f>
        <v>0</v>
      </c>
      <c r="U2" s="110">
        <f>'Formulario solicitud'!Q40</f>
        <v>0</v>
      </c>
      <c r="V2" s="110">
        <f>'Formulario solicitud'!Q41</f>
        <v>0</v>
      </c>
      <c r="W2" s="110">
        <f>'Formulario solicitud'!Q42</f>
        <v>0</v>
      </c>
      <c r="X2" s="110">
        <f>'Formulario solicitud'!Q45</f>
        <v>0</v>
      </c>
      <c r="Y2" s="110">
        <f>'Formulario solicitud'!Q46</f>
        <v>0</v>
      </c>
      <c r="Z2" s="110">
        <f>'Formulario solicitud'!Q47</f>
        <v>0</v>
      </c>
      <c r="AA2" s="110">
        <f>'Formulario solicitud'!Q48</f>
        <v>0</v>
      </c>
      <c r="AB2" s="110">
        <f>'Formulario solicitud'!Q49</f>
        <v>0</v>
      </c>
      <c r="AC2" s="110">
        <f>'Formulario solicitud'!Q52</f>
        <v>0</v>
      </c>
      <c r="AD2" s="110">
        <f>'Formulario solicitud'!Q53</f>
        <v>0</v>
      </c>
      <c r="AE2" s="110">
        <f>'Formulario solicitud'!Q54</f>
        <v>0</v>
      </c>
      <c r="AF2" s="110">
        <f>'Formulario solicitud'!Q55</f>
        <v>0</v>
      </c>
      <c r="AG2" s="110">
        <f>'Formulario solicitud'!Q56</f>
        <v>0</v>
      </c>
      <c r="AH2" s="110">
        <f>'Formulario solicitud'!Q57</f>
        <v>0</v>
      </c>
      <c r="AI2" s="110">
        <f>'Formulario solicitud'!Q58</f>
        <v>0</v>
      </c>
      <c r="AJ2" s="110">
        <f>'Formulario solicitud'!Q59</f>
        <v>0</v>
      </c>
      <c r="AK2" s="110">
        <f>'Formulario solicitud'!R59</f>
        <v>0</v>
      </c>
      <c r="AL2" s="110">
        <f>'Formulario solicitud'!Q60</f>
        <v>0</v>
      </c>
      <c r="AM2" s="110">
        <f>'Formulario solicitud'!Q61</f>
        <v>0</v>
      </c>
      <c r="AN2" s="110">
        <f>'Formulario solicitud'!Q62</f>
        <v>0</v>
      </c>
      <c r="AO2" s="110">
        <f>'Formulario solicitud'!R63</f>
        <v>0</v>
      </c>
      <c r="AP2" s="110">
        <f>'Formulario solicitud'!U63</f>
        <v>0</v>
      </c>
      <c r="AQ2" s="110" t="str">
        <f>'Formulario solicitud'!Q67</f>
        <v>/</v>
      </c>
      <c r="AR2" s="110" t="str">
        <f>'Formulario solicitud'!Q68</f>
        <v>/</v>
      </c>
      <c r="AS2" s="110" t="str">
        <f>'Formulario solicitud'!Q69</f>
        <v>/</v>
      </c>
      <c r="AT2" s="110" t="str">
        <f>'Formulario solicitud'!Q70</f>
        <v>/</v>
      </c>
      <c r="AU2" s="110" t="str">
        <f>'Formulario solicitud'!Q71</f>
        <v>/</v>
      </c>
      <c r="AV2" s="110">
        <f>'Formulario solicitud'!Q73</f>
        <v>0</v>
      </c>
      <c r="AW2" s="110">
        <f>'Formulario solicitud'!Q74</f>
        <v>0</v>
      </c>
      <c r="AX2" s="110">
        <f>'Formulario solicitud'!Q75</f>
        <v>0</v>
      </c>
      <c r="AY2" s="110" t="str">
        <f>'Formulario solicitud'!Q76</f>
        <v>/</v>
      </c>
      <c r="AZ2" s="110">
        <f>'Formulario solicitud'!Q77</f>
        <v>0</v>
      </c>
      <c r="BA2" s="110">
        <f>'Formulario solicitud'!Q78</f>
        <v>0</v>
      </c>
      <c r="BB2" s="110">
        <f>'Formulario solicitud'!Q79</f>
        <v>0</v>
      </c>
      <c r="BC2" s="110" t="str">
        <f>'Formulario solicitud'!Q82</f>
        <v>/</v>
      </c>
      <c r="BD2" s="110" t="str">
        <f>'Formulario solicitud'!Q83</f>
        <v>/</v>
      </c>
      <c r="BE2" s="110" t="str">
        <f>'Formulario solicitud'!Q84</f>
        <v>/</v>
      </c>
      <c r="BF2" s="110" t="str">
        <f>'Formulario solicitud'!Q85</f>
        <v>/</v>
      </c>
      <c r="BG2" s="110" t="str">
        <f>'Formulario solicitud'!Q86</f>
        <v>/</v>
      </c>
      <c r="BH2" s="110" t="str">
        <f>'Formulario solicitud'!Q89</f>
        <v>///</v>
      </c>
      <c r="BI2" s="110" t="str">
        <f>'Formulario solicitud'!Q90</f>
        <v>///</v>
      </c>
      <c r="BJ2" s="110" t="str">
        <f>'Formulario solicitud'!Q91</f>
        <v>///</v>
      </c>
      <c r="BK2" s="110" t="str">
        <f>'Formulario solicitud'!Q95</f>
        <v>"Completar con la información solicitada"</v>
      </c>
      <c r="BL2" s="110" t="str">
        <f>'Formulario solicitud'!Q97</f>
        <v>"Indicar tema de estudio"</v>
      </c>
      <c r="BM2" s="110" t="str">
        <f>'Formulario solicitud'!Q98</f>
        <v>"Indicar tema de estudio"</v>
      </c>
      <c r="BN2" s="110" t="str">
        <f>'Formulario solicitud'!Q99</f>
        <v>"Indicar tema de estudio"</v>
      </c>
      <c r="BO2" s="110" t="str">
        <f>'Formulario solicitud'!Q100</f>
        <v>"Indicar tema de estudio"</v>
      </c>
      <c r="BP2" s="110" t="str">
        <f>'Formulario solicitud'!Q101</f>
        <v>"Indicar tema de estudio"</v>
      </c>
      <c r="BQ2" s="110" t="str">
        <f>'Formulario solicitud'!Q102</f>
        <v>Indicar otros temas de estudios</v>
      </c>
      <c r="BR2" s="110" t="str">
        <f>'Formulario solicitud'!Q105</f>
        <v>Sí tengo Contactos (marcar): Sí/Nombre: /Departamento: /E.mail: </v>
      </c>
      <c r="BS2" s="110">
        <f>'Formulario solicitud'!Q109</f>
        <v>0</v>
      </c>
      <c r="BT2" s="110">
        <f>'Formulario solicitud'!Q110</f>
        <v>0</v>
      </c>
      <c r="BU2" s="110">
        <f>'Formulario solicitud'!Q111</f>
        <v>0</v>
      </c>
      <c r="BV2" s="110">
        <f>'Formulario solicitud'!Q112</f>
        <v>0</v>
      </c>
      <c r="BW2" s="110" t="e">
        <f>'Formulario solicitud'!#REF!</f>
        <v>#REF!</v>
      </c>
      <c r="BX2" s="110" t="e">
        <f>'Formulario solicitud'!#REF!</f>
        <v>#REF!</v>
      </c>
      <c r="BY2" s="110" t="str">
        <f>'Formulario solicitud'!Q116</f>
        <v>Universidad 1: "indicar Universidad si tiene una universidad seleccionada"/Universidad 2: "indicar Universidad si tiene una universidad seleccionada"/Universidad 3: "indicar Universidad si tiene una universidad seleccionada"</v>
      </c>
      <c r="BZ2" s="7"/>
    </row>
    <row r="3" spans="2:3" ht="12.75" customHeight="1">
      <c r="B3" s="3"/>
      <c r="C3" s="3"/>
    </row>
    <row r="4" spans="2:3" ht="12.75">
      <c r="B4" s="3"/>
      <c r="C4" s="3"/>
    </row>
    <row r="5" spans="2:38" ht="12.75">
      <c r="B5" s="3"/>
      <c r="C5" s="3"/>
      <c r="AL5" s="6"/>
    </row>
    <row r="6" spans="2:38" ht="12.75">
      <c r="B6" s="3"/>
      <c r="C6" s="3"/>
      <c r="AL6" s="6"/>
    </row>
    <row r="7" spans="2:72" ht="12.75">
      <c r="B7" s="3"/>
      <c r="C7" s="3"/>
      <c r="AL7" s="6"/>
      <c r="BL7" s="6"/>
      <c r="BT7" s="6"/>
    </row>
    <row r="8" spans="2:38" ht="12.75">
      <c r="B8" s="3"/>
      <c r="C8" s="3"/>
      <c r="AE8" s="6"/>
      <c r="AL8" s="6"/>
    </row>
    <row r="9" spans="2:3" ht="12.75">
      <c r="B9" s="3"/>
      <c r="C9" s="3"/>
    </row>
    <row r="10" spans="2:3" ht="12.75">
      <c r="B10" s="3"/>
      <c r="C10" s="3"/>
    </row>
    <row r="11" spans="2:3" ht="12.75">
      <c r="B11" s="3"/>
      <c r="C11" s="3"/>
    </row>
    <row r="12" spans="2:3" ht="12.75">
      <c r="B12" s="3"/>
      <c r="C12" s="3"/>
    </row>
    <row r="13" spans="2:3" ht="12.75">
      <c r="B13" s="3"/>
      <c r="C13" s="3"/>
    </row>
    <row r="14" spans="2:3" ht="12.75">
      <c r="B14" s="3"/>
      <c r="C14" s="3"/>
    </row>
    <row r="15" spans="2:3" ht="12.75">
      <c r="B15" s="3"/>
      <c r="C15" s="3"/>
    </row>
    <row r="16" spans="2:3" ht="12.75">
      <c r="B16" s="3"/>
      <c r="C16" s="3"/>
    </row>
    <row r="17" spans="2:3" ht="12.75">
      <c r="B17" s="3"/>
      <c r="C17" s="3"/>
    </row>
    <row r="18" spans="2:3" ht="12.75">
      <c r="B18" s="3"/>
      <c r="C18" s="3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Programas Intercambio Alemania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Mutuverría</dc:creator>
  <cp:keywords/>
  <dc:description/>
  <cp:lastModifiedBy>Romina Flores</cp:lastModifiedBy>
  <cp:lastPrinted>2009-08-31T00:18:45Z</cp:lastPrinted>
  <dcterms:created xsi:type="dcterms:W3CDTF">2005-06-27T10:51:07Z</dcterms:created>
  <dcterms:modified xsi:type="dcterms:W3CDTF">2013-10-02T20:32:00Z</dcterms:modified>
  <cp:category/>
  <cp:version/>
  <cp:contentType/>
  <cp:contentStatus/>
</cp:coreProperties>
</file>